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omments1.xml" ContentType="application/vnd.openxmlformats-officedocument.spreadsheetml.comments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120" windowWidth="15480" windowHeight="8250" tabRatio="949" activeTab="11"/>
  </bookViews>
  <sheets>
    <sheet name="TĐ16B" sheetId="224" r:id="rId1"/>
    <sheet name="TML16B1" sheetId="225" r:id="rId2"/>
    <sheet name="TML16B2" sheetId="226" r:id="rId3"/>
    <sheet name="TKTT16B" sheetId="237" r:id="rId4"/>
    <sheet name="ĐCN 18.1" sheetId="231" r:id="rId5"/>
    <sheet name="ĐCN 18.2" sheetId="232" r:id="rId6"/>
    <sheet name="TBN18.1" sheetId="233" r:id="rId7"/>
    <sheet name="TBN18.2" sheetId="234" r:id="rId8"/>
    <sheet name="TKTT18" sheetId="236" r:id="rId9"/>
    <sheet name="ĐCN19" sheetId="238" r:id="rId10"/>
    <sheet name="TBN19.1" sheetId="239" r:id="rId11"/>
    <sheet name="TBN19.2" sheetId="240" r:id="rId12"/>
    <sheet name="TBN19.3" sheetId="241" r:id="rId13"/>
    <sheet name="TKTT19" sheetId="242" r:id="rId14"/>
    <sheet name="Sheet1" sheetId="243" r:id="rId15"/>
  </sheets>
  <definedNames>
    <definedName name="_xlnm._FilterDatabase" localSheetId="4" hidden="1">'ĐCN 18.1'!$A$8:$AL$91</definedName>
    <definedName name="_xlnm._FilterDatabase" localSheetId="5" hidden="1">'ĐCN 18.2'!$A$8:$AL$91</definedName>
    <definedName name="_xlnm._FilterDatabase" localSheetId="9" hidden="1">ĐCN19!$A$8:$AL$100</definedName>
    <definedName name="_xlnm._FilterDatabase" localSheetId="6" hidden="1">TBN18.1!$A$8:$AL$80</definedName>
    <definedName name="_xlnm._FilterDatabase" localSheetId="7" hidden="1">TBN18.2!$A$8:$AL$91</definedName>
    <definedName name="_xlnm._FilterDatabase" localSheetId="10" hidden="1">TBN19.1!$A$8:$AL$78</definedName>
    <definedName name="_xlnm._FilterDatabase" localSheetId="11" hidden="1">TBN19.2!$A$8:$AL$91</definedName>
    <definedName name="_xlnm._FilterDatabase" localSheetId="12" hidden="1">TBN19.3!$A$8:$AL$91</definedName>
    <definedName name="_xlnm._FilterDatabase" localSheetId="0" hidden="1">TĐ16B!$A$8:$AL$91</definedName>
    <definedName name="_xlnm._FilterDatabase" localSheetId="3" hidden="1">TKTT16B!$A$8:$AL$91</definedName>
    <definedName name="_xlnm._FilterDatabase" localSheetId="8" hidden="1">TKTT18!$A$8:$AL$91</definedName>
    <definedName name="_xlnm._FilterDatabase" localSheetId="13" hidden="1">TKTT19!$A$8:$AL$91</definedName>
    <definedName name="_xlnm._FilterDatabase" localSheetId="1" hidden="1">TML16B1!$A$8:$AL$91</definedName>
    <definedName name="_xlnm._FilterDatabase" localSheetId="2" hidden="1">TML16B2!$A$8:$AL$91</definedName>
    <definedName name="_xlnm.Print_Titles" localSheetId="4">'ĐCN 18.1'!$8:$8</definedName>
    <definedName name="_xlnm.Print_Titles" localSheetId="5">'ĐCN 18.2'!$8:$8</definedName>
    <definedName name="_xlnm.Print_Titles" localSheetId="9">ĐCN19!$8:$8</definedName>
    <definedName name="_xlnm.Print_Titles" localSheetId="6">TBN18.1!$8:$8</definedName>
    <definedName name="_xlnm.Print_Titles" localSheetId="7">TBN18.2!$8:$8</definedName>
    <definedName name="_xlnm.Print_Titles" localSheetId="10">TBN19.1!$8:$8</definedName>
    <definedName name="_xlnm.Print_Titles" localSheetId="11">TBN19.2!$8:$8</definedName>
    <definedName name="_xlnm.Print_Titles" localSheetId="12">TBN19.3!$8:$8</definedName>
    <definedName name="_xlnm.Print_Titles" localSheetId="0">TĐ16B!$8:$8</definedName>
    <definedName name="_xlnm.Print_Titles" localSheetId="3">TKTT16B!$8:$8</definedName>
    <definedName name="_xlnm.Print_Titles" localSheetId="8">TKTT18!$8:$8</definedName>
    <definedName name="_xlnm.Print_Titles" localSheetId="13">TKTT19!$8:$8</definedName>
    <definedName name="_xlnm.Print_Titles" localSheetId="1">TML16B1!$8:$8</definedName>
    <definedName name="_xlnm.Print_Titles" localSheetId="2">TML16B2!$8:$8</definedName>
    <definedName name="Z_DC1AF667_86ED_4035_8279_B6038EE7C7B4_.wvu.PrintTitles" localSheetId="4" hidden="1">'ĐCN 18.1'!$8:$8</definedName>
    <definedName name="Z_DC1AF667_86ED_4035_8279_B6038EE7C7B4_.wvu.PrintTitles" localSheetId="5" hidden="1">'ĐCN 18.2'!$8:$8</definedName>
    <definedName name="Z_DC1AF667_86ED_4035_8279_B6038EE7C7B4_.wvu.PrintTitles" localSheetId="9" hidden="1">ĐCN19!$8:$8</definedName>
    <definedName name="Z_DC1AF667_86ED_4035_8279_B6038EE7C7B4_.wvu.PrintTitles" localSheetId="6" hidden="1">TBN18.1!$8:$8</definedName>
    <definedName name="Z_DC1AF667_86ED_4035_8279_B6038EE7C7B4_.wvu.PrintTitles" localSheetId="7" hidden="1">TBN18.2!$8:$8</definedName>
    <definedName name="Z_DC1AF667_86ED_4035_8279_B6038EE7C7B4_.wvu.PrintTitles" localSheetId="10" hidden="1">TBN19.1!$8:$8</definedName>
    <definedName name="Z_DC1AF667_86ED_4035_8279_B6038EE7C7B4_.wvu.PrintTitles" localSheetId="11" hidden="1">TBN19.2!$8:$8</definedName>
    <definedName name="Z_DC1AF667_86ED_4035_8279_B6038EE7C7B4_.wvu.PrintTitles" localSheetId="12" hidden="1">TBN19.3!$8:$8</definedName>
    <definedName name="Z_DC1AF667_86ED_4035_8279_B6038EE7C7B4_.wvu.PrintTitles" localSheetId="0" hidden="1">TĐ16B!$8:$8</definedName>
    <definedName name="Z_DC1AF667_86ED_4035_8279_B6038EE7C7B4_.wvu.PrintTitles" localSheetId="3" hidden="1">TKTT16B!$8:$8</definedName>
    <definedName name="Z_DC1AF667_86ED_4035_8279_B6038EE7C7B4_.wvu.PrintTitles" localSheetId="8" hidden="1">TKTT18!$8:$8</definedName>
    <definedName name="Z_DC1AF667_86ED_4035_8279_B6038EE7C7B4_.wvu.PrintTitles" localSheetId="13" hidden="1">TKTT19!$8:$8</definedName>
    <definedName name="Z_DC1AF667_86ED_4035_8279_B6038EE7C7B4_.wvu.PrintTitles" localSheetId="1" hidden="1">TML16B1!$8:$8</definedName>
    <definedName name="Z_DC1AF667_86ED_4035_8279_B6038EE7C7B4_.wvu.PrintTitles" localSheetId="2" hidden="1">TML16B2!$8:$8</definedName>
  </definedNames>
  <calcPr calcId="144525"/>
</workbook>
</file>

<file path=xl/calcChain.xml><?xml version="1.0" encoding="utf-8"?>
<calcChain xmlns="http://schemas.openxmlformats.org/spreadsheetml/2006/main">
  <c r="AJ91" i="242" l="1"/>
  <c r="AJ90" i="242"/>
  <c r="AJ89" i="242"/>
  <c r="AJ88" i="242"/>
  <c r="AJ87" i="242"/>
  <c r="AJ86" i="242"/>
  <c r="AJ85" i="242"/>
  <c r="AJ84" i="242"/>
  <c r="AJ83" i="242"/>
  <c r="AJ82" i="242"/>
  <c r="AJ81" i="242"/>
  <c r="AJ80" i="242"/>
  <c r="AJ79" i="242"/>
  <c r="AJ78" i="242"/>
  <c r="AJ77" i="242"/>
  <c r="AJ76" i="242"/>
  <c r="AJ75" i="242"/>
  <c r="AJ74" i="242"/>
  <c r="AJ73" i="242"/>
  <c r="AJ72" i="242"/>
  <c r="AJ71" i="242"/>
  <c r="AJ70" i="242"/>
  <c r="AJ69" i="242"/>
  <c r="AJ68" i="242"/>
  <c r="AJ67" i="242"/>
  <c r="AJ66" i="242"/>
  <c r="AJ65" i="242"/>
  <c r="AJ64" i="242"/>
  <c r="AJ63" i="242"/>
  <c r="AJ62" i="242"/>
  <c r="AJ61" i="242"/>
  <c r="AJ60" i="242"/>
  <c r="AJ59" i="242"/>
  <c r="AJ58" i="242"/>
  <c r="AJ92" i="242" s="1"/>
  <c r="AL53" i="242"/>
  <c r="AJ53" i="242"/>
  <c r="AK53" i="242" s="1"/>
  <c r="AL52" i="242"/>
  <c r="AJ52" i="242"/>
  <c r="AK52" i="242" s="1"/>
  <c r="AL51" i="242"/>
  <c r="AJ51" i="242"/>
  <c r="AK51" i="242" s="1"/>
  <c r="AL50" i="242"/>
  <c r="AJ50" i="242"/>
  <c r="AK50" i="242" s="1"/>
  <c r="AL49" i="242"/>
  <c r="AJ49" i="242"/>
  <c r="AK49" i="242" s="1"/>
  <c r="AL48" i="242"/>
  <c r="AJ48" i="242"/>
  <c r="AK48" i="242" s="1"/>
  <c r="AL47" i="242"/>
  <c r="AJ47" i="242"/>
  <c r="AK47" i="242" s="1"/>
  <c r="AL46" i="242"/>
  <c r="AJ46" i="242"/>
  <c r="AK46" i="242" s="1"/>
  <c r="AL45" i="242"/>
  <c r="AJ45" i="242"/>
  <c r="AK45" i="242" s="1"/>
  <c r="AL44" i="242"/>
  <c r="AJ44" i="242"/>
  <c r="AK44" i="242" s="1"/>
  <c r="AL43" i="242"/>
  <c r="AJ43" i="242"/>
  <c r="AK43" i="242" s="1"/>
  <c r="AL42" i="242"/>
  <c r="AJ42" i="242"/>
  <c r="AK42" i="242" s="1"/>
  <c r="AL41" i="242"/>
  <c r="AJ41" i="242"/>
  <c r="AK41" i="242" s="1"/>
  <c r="AL40" i="242"/>
  <c r="AJ40" i="242"/>
  <c r="AK40" i="242" s="1"/>
  <c r="AL39" i="242"/>
  <c r="AJ39" i="242"/>
  <c r="AK39" i="242" s="1"/>
  <c r="AL38" i="242"/>
  <c r="AJ38" i="242"/>
  <c r="AK38" i="242" s="1"/>
  <c r="AL37" i="242"/>
  <c r="AJ37" i="242"/>
  <c r="AK37" i="242" s="1"/>
  <c r="AL36" i="242"/>
  <c r="AJ36" i="242"/>
  <c r="AK36" i="242" s="1"/>
  <c r="AL35" i="242"/>
  <c r="AJ35" i="242"/>
  <c r="AK35" i="242" s="1"/>
  <c r="AL34" i="242"/>
  <c r="AJ34" i="242"/>
  <c r="AK34" i="242" s="1"/>
  <c r="AL33" i="242"/>
  <c r="AJ33" i="242"/>
  <c r="AK33" i="242" s="1"/>
  <c r="AL32" i="242"/>
  <c r="AJ32" i="242"/>
  <c r="AK32" i="242" s="1"/>
  <c r="AL31" i="242"/>
  <c r="AJ31" i="242"/>
  <c r="AK31" i="242" s="1"/>
  <c r="AL30" i="242"/>
  <c r="AJ30" i="242"/>
  <c r="AK30" i="242" s="1"/>
  <c r="AL29" i="242"/>
  <c r="AJ29" i="242"/>
  <c r="AK29" i="242" s="1"/>
  <c r="AL28" i="242"/>
  <c r="AJ28" i="242"/>
  <c r="AK28" i="242" s="1"/>
  <c r="AL27" i="242"/>
  <c r="AJ27" i="242"/>
  <c r="AK27" i="242" s="1"/>
  <c r="AL26" i="242"/>
  <c r="AJ26" i="242"/>
  <c r="AK26" i="242" s="1"/>
  <c r="AL25" i="242"/>
  <c r="AJ25" i="242"/>
  <c r="AK25" i="242" s="1"/>
  <c r="AL24" i="242"/>
  <c r="AJ24" i="242"/>
  <c r="AK24" i="242" s="1"/>
  <c r="AL23" i="242"/>
  <c r="AJ23" i="242"/>
  <c r="AK23" i="242" s="1"/>
  <c r="AL22" i="242"/>
  <c r="AJ22" i="242"/>
  <c r="AK22" i="242" s="1"/>
  <c r="AL21" i="242"/>
  <c r="AJ21" i="242"/>
  <c r="AK21" i="242" s="1"/>
  <c r="AL20" i="242"/>
  <c r="AJ20" i="242"/>
  <c r="AK20" i="242" s="1"/>
  <c r="AL19" i="242"/>
  <c r="AJ19" i="242"/>
  <c r="AK19" i="242" s="1"/>
  <c r="AL18" i="242"/>
  <c r="AJ18" i="242"/>
  <c r="AK18" i="242" s="1"/>
  <c r="AL17" i="242"/>
  <c r="AJ17" i="242"/>
  <c r="AK17" i="242" s="1"/>
  <c r="AL16" i="242"/>
  <c r="AJ16" i="242"/>
  <c r="AK16" i="242" s="1"/>
  <c r="AL15" i="242"/>
  <c r="AJ15" i="242"/>
  <c r="AK15" i="242" s="1"/>
  <c r="AL14" i="242"/>
  <c r="AJ14" i="242"/>
  <c r="AK14" i="242" s="1"/>
  <c r="AL13" i="242"/>
  <c r="AJ13" i="242"/>
  <c r="AK13" i="242" s="1"/>
  <c r="AL12" i="242"/>
  <c r="AJ12" i="242"/>
  <c r="AK12" i="242" s="1"/>
  <c r="AL11" i="242"/>
  <c r="AJ11" i="242"/>
  <c r="AK11" i="242" s="1"/>
  <c r="AL10" i="242"/>
  <c r="AJ10" i="242"/>
  <c r="AK10" i="242" s="1"/>
  <c r="AL9" i="242"/>
  <c r="AJ9" i="242"/>
  <c r="AJ91" i="241"/>
  <c r="AJ90" i="241"/>
  <c r="AJ89" i="241"/>
  <c r="AJ88" i="241"/>
  <c r="AJ87" i="241"/>
  <c r="AJ86" i="241"/>
  <c r="AJ85" i="241"/>
  <c r="AJ84" i="241"/>
  <c r="AJ83" i="241"/>
  <c r="AJ82" i="241"/>
  <c r="AJ81" i="241"/>
  <c r="AJ80" i="241"/>
  <c r="AJ79" i="241"/>
  <c r="AJ78" i="241"/>
  <c r="AJ77" i="241"/>
  <c r="AJ76" i="241"/>
  <c r="AJ75" i="241"/>
  <c r="AJ74" i="241"/>
  <c r="AJ73" i="241"/>
  <c r="AJ72" i="241"/>
  <c r="AJ71" i="241"/>
  <c r="AJ70" i="241"/>
  <c r="AJ69" i="241"/>
  <c r="AJ68" i="241"/>
  <c r="AJ67" i="241"/>
  <c r="AJ66" i="241"/>
  <c r="AJ65" i="241"/>
  <c r="AJ64" i="241"/>
  <c r="AJ63" i="241"/>
  <c r="AJ62" i="241"/>
  <c r="AJ61" i="241"/>
  <c r="AJ60" i="241"/>
  <c r="AJ59" i="241"/>
  <c r="AJ58" i="241"/>
  <c r="AL53" i="241"/>
  <c r="AJ53" i="241"/>
  <c r="AK53" i="241" s="1"/>
  <c r="AL52" i="241"/>
  <c r="AJ52" i="241"/>
  <c r="AK52" i="241" s="1"/>
  <c r="AL51" i="241"/>
  <c r="AJ51" i="241"/>
  <c r="AK51" i="241" s="1"/>
  <c r="AL50" i="241"/>
  <c r="AK50" i="241"/>
  <c r="AJ50" i="241"/>
  <c r="AL49" i="241"/>
  <c r="AJ49" i="241"/>
  <c r="AK49" i="241" s="1"/>
  <c r="AL48" i="241"/>
  <c r="AJ48" i="241"/>
  <c r="AK48" i="241" s="1"/>
  <c r="AL47" i="241"/>
  <c r="AJ47" i="241"/>
  <c r="AK47" i="241" s="1"/>
  <c r="AL46" i="241"/>
  <c r="AJ46" i="241"/>
  <c r="AK46" i="241" s="1"/>
  <c r="AL45" i="241"/>
  <c r="AJ45" i="241"/>
  <c r="AK45" i="241" s="1"/>
  <c r="AL44" i="241"/>
  <c r="AJ44" i="241"/>
  <c r="AK44" i="241" s="1"/>
  <c r="AL43" i="241"/>
  <c r="AJ43" i="241"/>
  <c r="AK43" i="241" s="1"/>
  <c r="AL42" i="241"/>
  <c r="AJ42" i="241"/>
  <c r="AK42" i="241" s="1"/>
  <c r="AL41" i="241"/>
  <c r="AJ41" i="241"/>
  <c r="AK41" i="241" s="1"/>
  <c r="AL40" i="241"/>
  <c r="AJ40" i="241"/>
  <c r="AK40" i="241" s="1"/>
  <c r="AL39" i="241"/>
  <c r="AJ39" i="241"/>
  <c r="AK39" i="241" s="1"/>
  <c r="AL38" i="241"/>
  <c r="AJ38" i="241"/>
  <c r="AK38" i="241" s="1"/>
  <c r="AL37" i="241"/>
  <c r="AJ37" i="241"/>
  <c r="AK37" i="241" s="1"/>
  <c r="AL36" i="241"/>
  <c r="AJ36" i="241"/>
  <c r="AK36" i="241" s="1"/>
  <c r="AL35" i="241"/>
  <c r="AJ35" i="241"/>
  <c r="AK35" i="241" s="1"/>
  <c r="AL34" i="241"/>
  <c r="AJ34" i="241"/>
  <c r="AK34" i="241" s="1"/>
  <c r="AL33" i="241"/>
  <c r="AJ33" i="241"/>
  <c r="AK33" i="241" s="1"/>
  <c r="AL32" i="241"/>
  <c r="AJ32" i="241"/>
  <c r="AK32" i="241" s="1"/>
  <c r="AL31" i="241"/>
  <c r="AJ31" i="241"/>
  <c r="AK31" i="241" s="1"/>
  <c r="AL30" i="241"/>
  <c r="AJ30" i="241"/>
  <c r="AK30" i="241" s="1"/>
  <c r="AL29" i="241"/>
  <c r="AJ29" i="241"/>
  <c r="AK29" i="241" s="1"/>
  <c r="AL28" i="241"/>
  <c r="AJ28" i="241"/>
  <c r="AK28" i="241" s="1"/>
  <c r="AL27" i="241"/>
  <c r="AJ27" i="241"/>
  <c r="AK27" i="241" s="1"/>
  <c r="AL26" i="241"/>
  <c r="AJ26" i="241"/>
  <c r="AK26" i="241" s="1"/>
  <c r="AL25" i="241"/>
  <c r="AJ25" i="241"/>
  <c r="AK25" i="241" s="1"/>
  <c r="AL24" i="241"/>
  <c r="AJ24" i="241"/>
  <c r="AK24" i="241" s="1"/>
  <c r="AL23" i="241"/>
  <c r="AJ23" i="241"/>
  <c r="AK23" i="241" s="1"/>
  <c r="AL22" i="241"/>
  <c r="AJ22" i="241"/>
  <c r="AK22" i="241" s="1"/>
  <c r="AL21" i="241"/>
  <c r="AJ21" i="241"/>
  <c r="AK21" i="241" s="1"/>
  <c r="AL20" i="241"/>
  <c r="AJ20" i="241"/>
  <c r="AK20" i="241" s="1"/>
  <c r="AL19" i="241"/>
  <c r="AJ19" i="241"/>
  <c r="AK19" i="241" s="1"/>
  <c r="AL18" i="241"/>
  <c r="AJ18" i="241"/>
  <c r="AK18" i="241" s="1"/>
  <c r="AL17" i="241"/>
  <c r="AJ17" i="241"/>
  <c r="AK17" i="241" s="1"/>
  <c r="AL16" i="241"/>
  <c r="AJ16" i="241"/>
  <c r="AK16" i="241" s="1"/>
  <c r="AL15" i="241"/>
  <c r="AJ15" i="241"/>
  <c r="AK15" i="241" s="1"/>
  <c r="AL14" i="241"/>
  <c r="AJ14" i="241"/>
  <c r="AK14" i="241" s="1"/>
  <c r="AL13" i="241"/>
  <c r="AJ13" i="241"/>
  <c r="AK13" i="241" s="1"/>
  <c r="AL12" i="241"/>
  <c r="AJ12" i="241"/>
  <c r="AK12" i="241" s="1"/>
  <c r="AL11" i="241"/>
  <c r="AJ11" i="241"/>
  <c r="AK11" i="241" s="1"/>
  <c r="AL10" i="241"/>
  <c r="AJ10" i="241"/>
  <c r="AK10" i="241" s="1"/>
  <c r="AL9" i="241"/>
  <c r="AJ9" i="241"/>
  <c r="AJ91" i="240"/>
  <c r="AJ90" i="240"/>
  <c r="AJ89" i="240"/>
  <c r="AJ88" i="240"/>
  <c r="AJ87" i="240"/>
  <c r="AJ86" i="240"/>
  <c r="AJ85" i="240"/>
  <c r="AJ84" i="240"/>
  <c r="AJ83" i="240"/>
  <c r="AJ82" i="240"/>
  <c r="AJ81" i="240"/>
  <c r="AJ80" i="240"/>
  <c r="AJ79" i="240"/>
  <c r="AJ78" i="240"/>
  <c r="AJ77" i="240"/>
  <c r="AJ76" i="240"/>
  <c r="AJ75" i="240"/>
  <c r="AJ74" i="240"/>
  <c r="AJ73" i="240"/>
  <c r="AJ72" i="240"/>
  <c r="AJ71" i="240"/>
  <c r="AJ70" i="240"/>
  <c r="AJ69" i="240"/>
  <c r="AJ68" i="240"/>
  <c r="AJ67" i="240"/>
  <c r="AJ66" i="240"/>
  <c r="AJ65" i="240"/>
  <c r="AJ64" i="240"/>
  <c r="AJ63" i="240"/>
  <c r="AJ62" i="240"/>
  <c r="AJ61" i="240"/>
  <c r="AJ60" i="240"/>
  <c r="AJ59" i="240"/>
  <c r="AK59" i="240" s="1"/>
  <c r="AJ58" i="240"/>
  <c r="AL53" i="240"/>
  <c r="AJ53" i="240"/>
  <c r="AK53" i="240" s="1"/>
  <c r="AL52" i="240"/>
  <c r="AK52" i="240"/>
  <c r="AJ52" i="240"/>
  <c r="AL51" i="240"/>
  <c r="AJ51" i="240"/>
  <c r="AK51" i="240" s="1"/>
  <c r="AL50" i="240"/>
  <c r="AJ50" i="240"/>
  <c r="AK50" i="240" s="1"/>
  <c r="AL49" i="240"/>
  <c r="AJ49" i="240"/>
  <c r="AK49" i="240" s="1"/>
  <c r="AL48" i="240"/>
  <c r="AK48" i="240"/>
  <c r="AJ48" i="240"/>
  <c r="AL47" i="240"/>
  <c r="AJ47" i="240"/>
  <c r="AK47" i="240" s="1"/>
  <c r="AL46" i="240"/>
  <c r="AJ46" i="240"/>
  <c r="AK46" i="240" s="1"/>
  <c r="AL45" i="240"/>
  <c r="AJ45" i="240"/>
  <c r="AK45" i="240" s="1"/>
  <c r="AL44" i="240"/>
  <c r="AK44" i="240"/>
  <c r="AJ44" i="240"/>
  <c r="AL43" i="240"/>
  <c r="AJ43" i="240"/>
  <c r="AK43" i="240" s="1"/>
  <c r="AL42" i="240"/>
  <c r="AJ42" i="240"/>
  <c r="AK42" i="240" s="1"/>
  <c r="AL41" i="240"/>
  <c r="AJ41" i="240"/>
  <c r="AK41" i="240" s="1"/>
  <c r="AL40" i="240"/>
  <c r="AJ40" i="240"/>
  <c r="AK40" i="240" s="1"/>
  <c r="AL39" i="240"/>
  <c r="AJ39" i="240"/>
  <c r="AK39" i="240" s="1"/>
  <c r="AL38" i="240"/>
  <c r="AJ38" i="240"/>
  <c r="AK38" i="240" s="1"/>
  <c r="AL37" i="240"/>
  <c r="AJ37" i="240"/>
  <c r="AK37" i="240" s="1"/>
  <c r="AL36" i="240"/>
  <c r="AJ36" i="240"/>
  <c r="AK36" i="240" s="1"/>
  <c r="AL35" i="240"/>
  <c r="AJ35" i="240"/>
  <c r="AK35" i="240" s="1"/>
  <c r="AL34" i="240"/>
  <c r="AJ34" i="240"/>
  <c r="AK34" i="240" s="1"/>
  <c r="AL33" i="240"/>
  <c r="AJ33" i="240"/>
  <c r="AK33" i="240" s="1"/>
  <c r="AL32" i="240"/>
  <c r="AJ32" i="240"/>
  <c r="AK32" i="240" s="1"/>
  <c r="AL31" i="240"/>
  <c r="AJ31" i="240"/>
  <c r="AK31" i="240" s="1"/>
  <c r="AL30" i="240"/>
  <c r="AJ30" i="240"/>
  <c r="AK30" i="240" s="1"/>
  <c r="AL29" i="240"/>
  <c r="AJ29" i="240"/>
  <c r="AK29" i="240" s="1"/>
  <c r="AL28" i="240"/>
  <c r="AJ28" i="240"/>
  <c r="AK28" i="240" s="1"/>
  <c r="AL27" i="240"/>
  <c r="AJ27" i="240"/>
  <c r="AK27" i="240" s="1"/>
  <c r="AL26" i="240"/>
  <c r="AJ26" i="240"/>
  <c r="AK26" i="240" s="1"/>
  <c r="AL25" i="240"/>
  <c r="AJ25" i="240"/>
  <c r="AK25" i="240" s="1"/>
  <c r="AL24" i="240"/>
  <c r="AJ24" i="240"/>
  <c r="AK24" i="240" s="1"/>
  <c r="AL23" i="240"/>
  <c r="AJ23" i="240"/>
  <c r="AK23" i="240" s="1"/>
  <c r="AL22" i="240"/>
  <c r="AJ22" i="240"/>
  <c r="AK22" i="240" s="1"/>
  <c r="AL21" i="240"/>
  <c r="AJ21" i="240"/>
  <c r="AK21" i="240" s="1"/>
  <c r="AL20" i="240"/>
  <c r="AJ20" i="240"/>
  <c r="AK20" i="240" s="1"/>
  <c r="AL19" i="240"/>
  <c r="AJ19" i="240"/>
  <c r="AK19" i="240" s="1"/>
  <c r="AL18" i="240"/>
  <c r="AJ18" i="240"/>
  <c r="AK18" i="240" s="1"/>
  <c r="AL17" i="240"/>
  <c r="AJ17" i="240"/>
  <c r="AK17" i="240" s="1"/>
  <c r="AL16" i="240"/>
  <c r="AJ16" i="240"/>
  <c r="AK16" i="240" s="1"/>
  <c r="AL15" i="240"/>
  <c r="AJ15" i="240"/>
  <c r="AK15" i="240" s="1"/>
  <c r="AL14" i="240"/>
  <c r="AJ14" i="240"/>
  <c r="AK14" i="240" s="1"/>
  <c r="AL13" i="240"/>
  <c r="AJ13" i="240"/>
  <c r="AK13" i="240" s="1"/>
  <c r="AL12" i="240"/>
  <c r="AJ12" i="240"/>
  <c r="AK12" i="240" s="1"/>
  <c r="AL11" i="240"/>
  <c r="AJ11" i="240"/>
  <c r="AK11" i="240" s="1"/>
  <c r="AL10" i="240"/>
  <c r="AJ10" i="240"/>
  <c r="AK10" i="240" s="1"/>
  <c r="AL9" i="240"/>
  <c r="AJ9" i="240"/>
  <c r="AJ78" i="239"/>
  <c r="AJ77" i="239"/>
  <c r="AJ76" i="239"/>
  <c r="AJ75" i="239"/>
  <c r="AJ74" i="239"/>
  <c r="AJ73" i="239"/>
  <c r="AJ72" i="239"/>
  <c r="AJ71" i="239"/>
  <c r="AJ70" i="239"/>
  <c r="AJ69" i="239"/>
  <c r="AJ68" i="239"/>
  <c r="AJ67" i="239"/>
  <c r="AJ66" i="239"/>
  <c r="AJ65" i="239"/>
  <c r="AJ64" i="239"/>
  <c r="AJ63" i="239"/>
  <c r="AJ62" i="239"/>
  <c r="AK62" i="239" s="1"/>
  <c r="AJ61" i="239"/>
  <c r="AK61" i="239" s="1"/>
  <c r="AJ60" i="239"/>
  <c r="AK60" i="239" s="1"/>
  <c r="AJ59" i="239"/>
  <c r="AK59" i="239" s="1"/>
  <c r="AJ58" i="239"/>
  <c r="AK58" i="239" s="1"/>
  <c r="AJ57" i="239"/>
  <c r="AK57" i="239" s="1"/>
  <c r="AJ56" i="239"/>
  <c r="AK56" i="239" s="1"/>
  <c r="AJ55" i="239"/>
  <c r="AK55" i="239" s="1"/>
  <c r="AJ54" i="239"/>
  <c r="AJ53" i="239"/>
  <c r="AJ52" i="239"/>
  <c r="AJ51" i="239"/>
  <c r="AJ50" i="239"/>
  <c r="AJ49" i="239"/>
  <c r="AJ48" i="239"/>
  <c r="AJ47" i="239"/>
  <c r="AJ46" i="239"/>
  <c r="AJ45" i="239"/>
  <c r="AL40" i="239"/>
  <c r="AJ40" i="239"/>
  <c r="AK40" i="239" s="1"/>
  <c r="AL38" i="239"/>
  <c r="AJ38" i="239"/>
  <c r="AK38" i="239" s="1"/>
  <c r="AL37" i="239"/>
  <c r="AJ37" i="239"/>
  <c r="AK37" i="239" s="1"/>
  <c r="AL36" i="239"/>
  <c r="AJ36" i="239"/>
  <c r="AK36" i="239" s="1"/>
  <c r="AL35" i="239"/>
  <c r="AJ35" i="239"/>
  <c r="AK35" i="239" s="1"/>
  <c r="AL34" i="239"/>
  <c r="AJ34" i="239"/>
  <c r="AK34" i="239" s="1"/>
  <c r="AL33" i="239"/>
  <c r="AJ33" i="239"/>
  <c r="AK33" i="239" s="1"/>
  <c r="AL32" i="239"/>
  <c r="AJ32" i="239"/>
  <c r="AK32" i="239" s="1"/>
  <c r="AL31" i="239"/>
  <c r="AJ31" i="239"/>
  <c r="AK31" i="239" s="1"/>
  <c r="AL30" i="239"/>
  <c r="AJ30" i="239"/>
  <c r="AK30" i="239" s="1"/>
  <c r="AL29" i="239"/>
  <c r="AJ29" i="239"/>
  <c r="AK29" i="239" s="1"/>
  <c r="AL28" i="239"/>
  <c r="AJ28" i="239"/>
  <c r="AK28" i="239" s="1"/>
  <c r="AL27" i="239"/>
  <c r="AJ27" i="239"/>
  <c r="AK27" i="239" s="1"/>
  <c r="AL26" i="239"/>
  <c r="AJ26" i="239"/>
  <c r="AK26" i="239" s="1"/>
  <c r="AL25" i="239"/>
  <c r="AJ25" i="239"/>
  <c r="AK25" i="239" s="1"/>
  <c r="AL24" i="239"/>
  <c r="AJ24" i="239"/>
  <c r="AK24" i="239" s="1"/>
  <c r="AL23" i="239"/>
  <c r="AJ23" i="239"/>
  <c r="AK23" i="239" s="1"/>
  <c r="AL22" i="239"/>
  <c r="AJ22" i="239"/>
  <c r="AK22" i="239" s="1"/>
  <c r="AL21" i="239"/>
  <c r="AJ21" i="239"/>
  <c r="AK21" i="239" s="1"/>
  <c r="AL20" i="239"/>
  <c r="AJ20" i="239"/>
  <c r="AK20" i="239" s="1"/>
  <c r="AL19" i="239"/>
  <c r="AJ19" i="239"/>
  <c r="AK19" i="239" s="1"/>
  <c r="AL18" i="239"/>
  <c r="AJ18" i="239"/>
  <c r="AK18" i="239" s="1"/>
  <c r="AL17" i="239"/>
  <c r="AJ17" i="239"/>
  <c r="AK17" i="239" s="1"/>
  <c r="AL16" i="239"/>
  <c r="AJ16" i="239"/>
  <c r="AK16" i="239" s="1"/>
  <c r="AL15" i="239"/>
  <c r="AJ15" i="239"/>
  <c r="AK15" i="239" s="1"/>
  <c r="AL14" i="239"/>
  <c r="AJ14" i="239"/>
  <c r="AK14" i="239" s="1"/>
  <c r="AL13" i="239"/>
  <c r="AJ13" i="239"/>
  <c r="AK13" i="239" s="1"/>
  <c r="AL12" i="239"/>
  <c r="AJ12" i="239"/>
  <c r="AK12" i="239" s="1"/>
  <c r="AL11" i="239"/>
  <c r="AJ11" i="239"/>
  <c r="AK11" i="239" s="1"/>
  <c r="AL10" i="239"/>
  <c r="AJ10" i="239"/>
  <c r="AK10" i="239" s="1"/>
  <c r="AL9" i="239"/>
  <c r="AJ9" i="239"/>
  <c r="AJ100" i="238"/>
  <c r="AJ99" i="238"/>
  <c r="AJ98" i="238"/>
  <c r="AJ97" i="238"/>
  <c r="AJ96" i="238"/>
  <c r="AJ95" i="238"/>
  <c r="AJ94" i="238"/>
  <c r="AJ93" i="238"/>
  <c r="AJ92" i="238"/>
  <c r="AJ82" i="238"/>
  <c r="AJ81" i="238"/>
  <c r="AJ80" i="238"/>
  <c r="AJ79" i="238"/>
  <c r="AJ78" i="238"/>
  <c r="AJ77" i="238"/>
  <c r="AJ76" i="238"/>
  <c r="AJ75" i="238"/>
  <c r="AJ74" i="238"/>
  <c r="AJ73" i="238"/>
  <c r="AJ72" i="238"/>
  <c r="AJ71" i="238"/>
  <c r="AJ70" i="238"/>
  <c r="AJ69" i="238"/>
  <c r="AJ68" i="238"/>
  <c r="AJ67" i="238"/>
  <c r="AJ66" i="238"/>
  <c r="AJ65" i="238"/>
  <c r="AJ64" i="238"/>
  <c r="AK64" i="238" s="1"/>
  <c r="AJ63" i="238"/>
  <c r="AK63" i="238" s="1"/>
  <c r="AJ62" i="238"/>
  <c r="AK62" i="238" s="1"/>
  <c r="AJ61" i="238"/>
  <c r="AK61" i="238" s="1"/>
  <c r="AJ60" i="238"/>
  <c r="AK60" i="238" s="1"/>
  <c r="AJ59" i="238"/>
  <c r="AK59" i="238" s="1"/>
  <c r="AJ58" i="238"/>
  <c r="AL53" i="238"/>
  <c r="AJ53" i="238"/>
  <c r="AK53" i="238" s="1"/>
  <c r="AL52" i="238"/>
  <c r="AJ52" i="238"/>
  <c r="AK52" i="238" s="1"/>
  <c r="AL51" i="238"/>
  <c r="AJ51" i="238"/>
  <c r="AK51" i="238" s="1"/>
  <c r="AL50" i="238"/>
  <c r="AJ50" i="238"/>
  <c r="AK50" i="238" s="1"/>
  <c r="AL49" i="238"/>
  <c r="AJ49" i="238"/>
  <c r="AK49" i="238" s="1"/>
  <c r="AL48" i="238"/>
  <c r="AJ48" i="238"/>
  <c r="AK48" i="238" s="1"/>
  <c r="AL47" i="238"/>
  <c r="AJ47" i="238"/>
  <c r="AK47" i="238" s="1"/>
  <c r="AL46" i="238"/>
  <c r="AJ46" i="238"/>
  <c r="AK46" i="238" s="1"/>
  <c r="AL45" i="238"/>
  <c r="AJ45" i="238"/>
  <c r="AK45" i="238" s="1"/>
  <c r="AL44" i="238"/>
  <c r="AJ44" i="238"/>
  <c r="AK44" i="238" s="1"/>
  <c r="AL43" i="238"/>
  <c r="AJ43" i="238"/>
  <c r="AK43" i="238" s="1"/>
  <c r="AL42" i="238"/>
  <c r="AJ42" i="238"/>
  <c r="AK42" i="238" s="1"/>
  <c r="AL41" i="238"/>
  <c r="AJ41" i="238"/>
  <c r="AK41" i="238" s="1"/>
  <c r="AL40" i="238"/>
  <c r="AJ40" i="238"/>
  <c r="AK40" i="238" s="1"/>
  <c r="AL39" i="238"/>
  <c r="AJ39" i="238"/>
  <c r="AK39" i="238" s="1"/>
  <c r="AL38" i="238"/>
  <c r="AJ38" i="238"/>
  <c r="AK38" i="238" s="1"/>
  <c r="AL37" i="238"/>
  <c r="AJ37" i="238"/>
  <c r="AK37" i="238" s="1"/>
  <c r="AL36" i="238"/>
  <c r="AJ36" i="238"/>
  <c r="AK36" i="238" s="1"/>
  <c r="AL35" i="238"/>
  <c r="AJ35" i="238"/>
  <c r="AK35" i="238" s="1"/>
  <c r="AL34" i="238"/>
  <c r="AJ34" i="238"/>
  <c r="AK34" i="238" s="1"/>
  <c r="AL33" i="238"/>
  <c r="AJ33" i="238"/>
  <c r="AK33" i="238" s="1"/>
  <c r="AL32" i="238"/>
  <c r="AJ32" i="238"/>
  <c r="AK32" i="238" s="1"/>
  <c r="AL31" i="238"/>
  <c r="AJ31" i="238"/>
  <c r="AK31" i="238" s="1"/>
  <c r="AL30" i="238"/>
  <c r="AJ30" i="238"/>
  <c r="AK30" i="238" s="1"/>
  <c r="AL29" i="238"/>
  <c r="AJ29" i="238"/>
  <c r="AK29" i="238" s="1"/>
  <c r="AL28" i="238"/>
  <c r="AJ28" i="238"/>
  <c r="AK28" i="238" s="1"/>
  <c r="AL27" i="238"/>
  <c r="AJ27" i="238"/>
  <c r="AK27" i="238" s="1"/>
  <c r="AL26" i="238"/>
  <c r="AJ26" i="238"/>
  <c r="AK26" i="238" s="1"/>
  <c r="AL25" i="238"/>
  <c r="AJ25" i="238"/>
  <c r="AK25" i="238" s="1"/>
  <c r="AL24" i="238"/>
  <c r="AJ24" i="238"/>
  <c r="AK24" i="238" s="1"/>
  <c r="AL23" i="238"/>
  <c r="AJ23" i="238"/>
  <c r="AK23" i="238" s="1"/>
  <c r="AL22" i="238"/>
  <c r="AJ22" i="238"/>
  <c r="AK22" i="238" s="1"/>
  <c r="AL21" i="238"/>
  <c r="AJ21" i="238"/>
  <c r="AK21" i="238" s="1"/>
  <c r="AL20" i="238"/>
  <c r="AJ20" i="238"/>
  <c r="AK20" i="238" s="1"/>
  <c r="AL19" i="238"/>
  <c r="AJ19" i="238"/>
  <c r="AK19" i="238" s="1"/>
  <c r="AL18" i="238"/>
  <c r="AJ18" i="238"/>
  <c r="AK18" i="238" s="1"/>
  <c r="AL17" i="238"/>
  <c r="AJ17" i="238"/>
  <c r="AK17" i="238" s="1"/>
  <c r="AL16" i="238"/>
  <c r="AJ16" i="238"/>
  <c r="AK16" i="238" s="1"/>
  <c r="AL15" i="238"/>
  <c r="AJ15" i="238"/>
  <c r="AK15" i="238" s="1"/>
  <c r="AL14" i="238"/>
  <c r="AJ14" i="238"/>
  <c r="AK14" i="238" s="1"/>
  <c r="AL13" i="238"/>
  <c r="AJ13" i="238"/>
  <c r="AK13" i="238" s="1"/>
  <c r="AL12" i="238"/>
  <c r="AJ12" i="238"/>
  <c r="AK12" i="238" s="1"/>
  <c r="AL11" i="238"/>
  <c r="AJ11" i="238"/>
  <c r="AK11" i="238" s="1"/>
  <c r="AL10" i="238"/>
  <c r="AJ10" i="238"/>
  <c r="AK10" i="238" s="1"/>
  <c r="AL9" i="238"/>
  <c r="AJ9" i="238"/>
  <c r="AL54" i="238" l="1"/>
  <c r="AJ101" i="238"/>
  <c r="AK58" i="238"/>
  <c r="AJ92" i="241"/>
  <c r="AJ92" i="240"/>
  <c r="AJ79" i="239"/>
  <c r="AL41" i="239"/>
  <c r="AJ54" i="238"/>
  <c r="AJ41" i="239"/>
  <c r="AL54" i="241"/>
  <c r="AJ54" i="242"/>
  <c r="AJ54" i="241"/>
  <c r="AL54" i="240"/>
  <c r="AL54" i="242"/>
  <c r="AJ54" i="240"/>
  <c r="AK9" i="242"/>
  <c r="AK54" i="242" s="1"/>
  <c r="AK58" i="242"/>
  <c r="AK59" i="242"/>
  <c r="AK60" i="242"/>
  <c r="AK61" i="242"/>
  <c r="AK62" i="242"/>
  <c r="AK63" i="242"/>
  <c r="AK64" i="242"/>
  <c r="AL58" i="242"/>
  <c r="AL59" i="242"/>
  <c r="AL60" i="242"/>
  <c r="AM60" i="242" s="1"/>
  <c r="AL61" i="242"/>
  <c r="AL62" i="242"/>
  <c r="AM62" i="242" s="1"/>
  <c r="AL63" i="242"/>
  <c r="AL64" i="242"/>
  <c r="AK65" i="242"/>
  <c r="AK66" i="242"/>
  <c r="AK67" i="242"/>
  <c r="AK68" i="242"/>
  <c r="AK69" i="242"/>
  <c r="AK70" i="242"/>
  <c r="AK71" i="242"/>
  <c r="AK72" i="242"/>
  <c r="AK73" i="242"/>
  <c r="AK74" i="242"/>
  <c r="AK75" i="242"/>
  <c r="AK76" i="242"/>
  <c r="AK77" i="242"/>
  <c r="AK78" i="242"/>
  <c r="AK79" i="242"/>
  <c r="AK80" i="242"/>
  <c r="AK81" i="242"/>
  <c r="AK82" i="242"/>
  <c r="AK83" i="242"/>
  <c r="AK84" i="242"/>
  <c r="AK85" i="242"/>
  <c r="AK86" i="242"/>
  <c r="AK87" i="242"/>
  <c r="AK88" i="242"/>
  <c r="AK89" i="242"/>
  <c r="AK90" i="242"/>
  <c r="AK91" i="242"/>
  <c r="AK9" i="241"/>
  <c r="AK54" i="241" s="1"/>
  <c r="AK58" i="241"/>
  <c r="AK59" i="241"/>
  <c r="AL59" i="241" s="1"/>
  <c r="AK60" i="241"/>
  <c r="AK61" i="241"/>
  <c r="AL61" i="241" s="1"/>
  <c r="AK62" i="241"/>
  <c r="AK63" i="241"/>
  <c r="AL63" i="241" s="1"/>
  <c r="AK64" i="241"/>
  <c r="AL58" i="241"/>
  <c r="AL60" i="241"/>
  <c r="AM60" i="241" s="1"/>
  <c r="AL62" i="241"/>
  <c r="AM62" i="241" s="1"/>
  <c r="AL64" i="241"/>
  <c r="AK65" i="241"/>
  <c r="AK66" i="241"/>
  <c r="AK67" i="241"/>
  <c r="AK68" i="241"/>
  <c r="AK69" i="241"/>
  <c r="AK70" i="241"/>
  <c r="AK71" i="241"/>
  <c r="AK72" i="241"/>
  <c r="AK73" i="241"/>
  <c r="AK74" i="241"/>
  <c r="AK75" i="241"/>
  <c r="AK76" i="241"/>
  <c r="AK77" i="241"/>
  <c r="AK78" i="241"/>
  <c r="AK79" i="241"/>
  <c r="AK80" i="241"/>
  <c r="AK81" i="241"/>
  <c r="AK82" i="241"/>
  <c r="AK83" i="241"/>
  <c r="AK84" i="241"/>
  <c r="AK85" i="241"/>
  <c r="AK86" i="241"/>
  <c r="AK87" i="241"/>
  <c r="AK88" i="241"/>
  <c r="AK89" i="241"/>
  <c r="AK90" i="241"/>
  <c r="AK91" i="241"/>
  <c r="AK9" i="240"/>
  <c r="AK54" i="240" s="1"/>
  <c r="AK58" i="240"/>
  <c r="AK60" i="240"/>
  <c r="AL60" i="240" s="1"/>
  <c r="AM60" i="240" s="1"/>
  <c r="AK61" i="240"/>
  <c r="AK62" i="240"/>
  <c r="AL62" i="240" s="1"/>
  <c r="AM62" i="240" s="1"/>
  <c r="AK63" i="240"/>
  <c r="AK64" i="240"/>
  <c r="AL64" i="240" s="1"/>
  <c r="AL58" i="240"/>
  <c r="AL59" i="240"/>
  <c r="AL61" i="240"/>
  <c r="AL63" i="240"/>
  <c r="AK65" i="240"/>
  <c r="AK66" i="240"/>
  <c r="AK67" i="240"/>
  <c r="AK68" i="240"/>
  <c r="AK69" i="240"/>
  <c r="AK70" i="240"/>
  <c r="AK71" i="240"/>
  <c r="AK72" i="240"/>
  <c r="AK73" i="240"/>
  <c r="AK74" i="240"/>
  <c r="AK75" i="240"/>
  <c r="AK76" i="240"/>
  <c r="AK77" i="240"/>
  <c r="AK78" i="240"/>
  <c r="AK79" i="240"/>
  <c r="AK80" i="240"/>
  <c r="AK81" i="240"/>
  <c r="AK82" i="240"/>
  <c r="AK83" i="240"/>
  <c r="AK84" i="240"/>
  <c r="AK85" i="240"/>
  <c r="AK86" i="240"/>
  <c r="AK87" i="240"/>
  <c r="AK88" i="240"/>
  <c r="AK89" i="240"/>
  <c r="AK90" i="240"/>
  <c r="AK91" i="240"/>
  <c r="AK9" i="239"/>
  <c r="AK41" i="239" s="1"/>
  <c r="AK45" i="239"/>
  <c r="AK46" i="239"/>
  <c r="AK47" i="239"/>
  <c r="AK48" i="239"/>
  <c r="AL55" i="239"/>
  <c r="AL56" i="239"/>
  <c r="AL57" i="239"/>
  <c r="AM57" i="239" s="1"/>
  <c r="AN57" i="239" s="1"/>
  <c r="AL58" i="239"/>
  <c r="AM58" i="239" s="1"/>
  <c r="AN58" i="239" s="1"/>
  <c r="AL59" i="239"/>
  <c r="AL60" i="239"/>
  <c r="AM60" i="239" s="1"/>
  <c r="AN60" i="239" s="1"/>
  <c r="AL61" i="239"/>
  <c r="AL62" i="239"/>
  <c r="AM62" i="239" s="1"/>
  <c r="AK49" i="239"/>
  <c r="AK50" i="239"/>
  <c r="AK51" i="239"/>
  <c r="AK52" i="239"/>
  <c r="AK53" i="239"/>
  <c r="AK54" i="239"/>
  <c r="AM55" i="239"/>
  <c r="AN55" i="239" s="1"/>
  <c r="AM56" i="239"/>
  <c r="AN56" i="239" s="1"/>
  <c r="AK63" i="239"/>
  <c r="AK64" i="239"/>
  <c r="AK65" i="239"/>
  <c r="AK66" i="239"/>
  <c r="AK67" i="239"/>
  <c r="AK68" i="239"/>
  <c r="AK69" i="239"/>
  <c r="AK70" i="239"/>
  <c r="AK71" i="239"/>
  <c r="AK72" i="239"/>
  <c r="AK73" i="239"/>
  <c r="AK74" i="239"/>
  <c r="AK75" i="239"/>
  <c r="AK76" i="239"/>
  <c r="AK77" i="239"/>
  <c r="AK78" i="239"/>
  <c r="AL58" i="238"/>
  <c r="AL59" i="238"/>
  <c r="AL60" i="238"/>
  <c r="AL61" i="238"/>
  <c r="AM61" i="238" s="1"/>
  <c r="AL62" i="238"/>
  <c r="AL63" i="238"/>
  <c r="AM63" i="238" s="1"/>
  <c r="AL64" i="238"/>
  <c r="AK9" i="238"/>
  <c r="AK54" i="238" s="1"/>
  <c r="AM58" i="238"/>
  <c r="AM59" i="238"/>
  <c r="AM60" i="238"/>
  <c r="AK65" i="238"/>
  <c r="AK66" i="238"/>
  <c r="AK67" i="238"/>
  <c r="AK68" i="238"/>
  <c r="AK69" i="238"/>
  <c r="AK70" i="238"/>
  <c r="AK71" i="238"/>
  <c r="AK72" i="238"/>
  <c r="AK73" i="238"/>
  <c r="AK74" i="238"/>
  <c r="AK75" i="238"/>
  <c r="AK76" i="238"/>
  <c r="AK77" i="238"/>
  <c r="AK78" i="238"/>
  <c r="AK79" i="238"/>
  <c r="AK80" i="238"/>
  <c r="AK81" i="238"/>
  <c r="AK82" i="238"/>
  <c r="AK92" i="238"/>
  <c r="AK93" i="238"/>
  <c r="AK94" i="238"/>
  <c r="AK95" i="238"/>
  <c r="AK96" i="238"/>
  <c r="AK97" i="238"/>
  <c r="AK98" i="238"/>
  <c r="AK99" i="238"/>
  <c r="AK100" i="238"/>
  <c r="AJ91" i="237"/>
  <c r="AJ90" i="237"/>
  <c r="AJ89" i="237"/>
  <c r="AJ88" i="237"/>
  <c r="AJ87" i="237"/>
  <c r="AJ86" i="237"/>
  <c r="AJ85" i="237"/>
  <c r="AJ84" i="237"/>
  <c r="AJ83" i="237"/>
  <c r="AJ82" i="237"/>
  <c r="AJ81" i="237"/>
  <c r="AJ80" i="237"/>
  <c r="AJ79" i="237"/>
  <c r="AJ78" i="237"/>
  <c r="AJ77" i="237"/>
  <c r="AJ76" i="237"/>
  <c r="AJ75" i="237"/>
  <c r="AJ74" i="237"/>
  <c r="AJ73" i="237"/>
  <c r="AJ72" i="237"/>
  <c r="AJ71" i="237"/>
  <c r="AJ70" i="237"/>
  <c r="AJ69" i="237"/>
  <c r="AJ68" i="237"/>
  <c r="AJ67" i="237"/>
  <c r="AK67" i="237" s="1"/>
  <c r="AJ66" i="237"/>
  <c r="AJ65" i="237"/>
  <c r="AJ64" i="237"/>
  <c r="AJ63" i="237"/>
  <c r="AJ62" i="237"/>
  <c r="AJ61" i="237"/>
  <c r="AJ60" i="237"/>
  <c r="AJ59" i="237"/>
  <c r="AJ58" i="237"/>
  <c r="AL53" i="237"/>
  <c r="AJ53" i="237"/>
  <c r="AK53" i="237"/>
  <c r="AL52" i="237"/>
  <c r="AJ52" i="237"/>
  <c r="AK52" i="237" s="1"/>
  <c r="AL51" i="237"/>
  <c r="AJ51" i="237"/>
  <c r="AK51" i="237" s="1"/>
  <c r="AL50" i="237"/>
  <c r="AJ50" i="237"/>
  <c r="AK50" i="237" s="1"/>
  <c r="AL49" i="237"/>
  <c r="AJ49" i="237"/>
  <c r="AK49" i="237" s="1"/>
  <c r="AL48" i="237"/>
  <c r="AJ48" i="237"/>
  <c r="AK48" i="237" s="1"/>
  <c r="AL47" i="237"/>
  <c r="AJ47" i="237"/>
  <c r="AK47" i="237" s="1"/>
  <c r="AL46" i="237"/>
  <c r="AJ46" i="237"/>
  <c r="AK46" i="237" s="1"/>
  <c r="AL45" i="237"/>
  <c r="AJ45" i="237"/>
  <c r="AK45" i="237" s="1"/>
  <c r="AL44" i="237"/>
  <c r="AJ44" i="237"/>
  <c r="AK44" i="237" s="1"/>
  <c r="AL43" i="237"/>
  <c r="AJ43" i="237"/>
  <c r="AK43" i="237" s="1"/>
  <c r="AL42" i="237"/>
  <c r="AJ42" i="237"/>
  <c r="AK42" i="237" s="1"/>
  <c r="AL41" i="237"/>
  <c r="AJ41" i="237"/>
  <c r="AK41" i="237" s="1"/>
  <c r="AL40" i="237"/>
  <c r="AJ40" i="237"/>
  <c r="AK40" i="237" s="1"/>
  <c r="AL39" i="237"/>
  <c r="AJ39" i="237"/>
  <c r="AK39" i="237" s="1"/>
  <c r="AL38" i="237"/>
  <c r="AJ38" i="237"/>
  <c r="AK38" i="237" s="1"/>
  <c r="AL37" i="237"/>
  <c r="AJ37" i="237"/>
  <c r="AK37" i="237" s="1"/>
  <c r="AL36" i="237"/>
  <c r="AJ36" i="237"/>
  <c r="AK36" i="237" s="1"/>
  <c r="AL35" i="237"/>
  <c r="AJ35" i="237"/>
  <c r="AK35" i="237" s="1"/>
  <c r="AL34" i="237"/>
  <c r="AJ34" i="237"/>
  <c r="AK34" i="237" s="1"/>
  <c r="AL33" i="237"/>
  <c r="AJ33" i="237"/>
  <c r="AK33" i="237" s="1"/>
  <c r="AL32" i="237"/>
  <c r="AJ32" i="237"/>
  <c r="AK32" i="237" s="1"/>
  <c r="AL31" i="237"/>
  <c r="AJ31" i="237"/>
  <c r="AK31" i="237" s="1"/>
  <c r="AL30" i="237"/>
  <c r="AJ30" i="237"/>
  <c r="AK30" i="237" s="1"/>
  <c r="AL29" i="237"/>
  <c r="AJ29" i="237"/>
  <c r="AK29" i="237" s="1"/>
  <c r="AL28" i="237"/>
  <c r="AJ28" i="237"/>
  <c r="AK28" i="237" s="1"/>
  <c r="AL27" i="237"/>
  <c r="AJ27" i="237"/>
  <c r="AK27" i="237" s="1"/>
  <c r="AL26" i="237"/>
  <c r="AJ26" i="237"/>
  <c r="AK26" i="237" s="1"/>
  <c r="AL25" i="237"/>
  <c r="AJ25" i="237"/>
  <c r="AK25" i="237" s="1"/>
  <c r="AL24" i="237"/>
  <c r="AJ24" i="237"/>
  <c r="AK24" i="237" s="1"/>
  <c r="AL23" i="237"/>
  <c r="AJ23" i="237"/>
  <c r="AK23" i="237" s="1"/>
  <c r="AL22" i="237"/>
  <c r="AJ22" i="237"/>
  <c r="AK22" i="237" s="1"/>
  <c r="AL21" i="237"/>
  <c r="AJ21" i="237"/>
  <c r="AK21" i="237" s="1"/>
  <c r="AL20" i="237"/>
  <c r="AJ20" i="237"/>
  <c r="AK20" i="237" s="1"/>
  <c r="AL19" i="237"/>
  <c r="AJ19" i="237"/>
  <c r="AK19" i="237" s="1"/>
  <c r="AL18" i="237"/>
  <c r="AJ18" i="237"/>
  <c r="AK18" i="237" s="1"/>
  <c r="AL17" i="237"/>
  <c r="AJ17" i="237"/>
  <c r="AK17" i="237" s="1"/>
  <c r="AL16" i="237"/>
  <c r="AJ16" i="237"/>
  <c r="AK16" i="237" s="1"/>
  <c r="AL15" i="237"/>
  <c r="AJ15" i="237"/>
  <c r="AK15" i="237" s="1"/>
  <c r="AL14" i="237"/>
  <c r="AJ14" i="237"/>
  <c r="AK14" i="237" s="1"/>
  <c r="AL13" i="237"/>
  <c r="AJ13" i="237"/>
  <c r="AK13" i="237" s="1"/>
  <c r="AL12" i="237"/>
  <c r="AJ12" i="237"/>
  <c r="AK12" i="237" s="1"/>
  <c r="AL11" i="237"/>
  <c r="AJ11" i="237"/>
  <c r="AK11" i="237" s="1"/>
  <c r="AL10" i="237"/>
  <c r="AJ10" i="237"/>
  <c r="AK10" i="237" s="1"/>
  <c r="AL9" i="237"/>
  <c r="AJ9" i="237"/>
  <c r="AK9" i="237" s="1"/>
  <c r="AK58" i="237"/>
  <c r="AL58" i="237" s="1"/>
  <c r="AK59" i="237"/>
  <c r="AL59" i="237" s="1"/>
  <c r="AK60" i="237"/>
  <c r="AL60" i="237" s="1"/>
  <c r="AK61" i="237"/>
  <c r="AK62" i="237"/>
  <c r="AL62" i="237" s="1"/>
  <c r="AK63" i="237"/>
  <c r="AL63" i="237" s="1"/>
  <c r="AK64" i="237"/>
  <c r="AL64" i="237" s="1"/>
  <c r="AM64" i="237" s="1"/>
  <c r="AK65" i="237"/>
  <c r="AL61" i="237"/>
  <c r="AM61" i="237" s="1"/>
  <c r="AK66" i="237"/>
  <c r="AK68" i="237"/>
  <c r="AK69" i="237"/>
  <c r="AK70" i="237"/>
  <c r="AK71" i="237"/>
  <c r="AL71" i="237" s="1"/>
  <c r="AK72" i="237"/>
  <c r="AL72" i="237" s="1"/>
  <c r="AM72" i="237" s="1"/>
  <c r="AN72" i="237" s="1"/>
  <c r="AO72" i="237" s="1"/>
  <c r="AK73" i="237"/>
  <c r="AK74" i="237"/>
  <c r="AK75" i="237"/>
  <c r="AL75" i="237" s="1"/>
  <c r="AK76" i="237"/>
  <c r="AL76" i="237" s="1"/>
  <c r="AM76" i="237" s="1"/>
  <c r="AN76" i="237" s="1"/>
  <c r="AO76" i="237" s="1"/>
  <c r="AK77" i="237"/>
  <c r="AK78" i="237"/>
  <c r="AK79" i="237"/>
  <c r="AL79" i="237" s="1"/>
  <c r="AK80" i="237"/>
  <c r="AL80" i="237" s="1"/>
  <c r="AM80" i="237" s="1"/>
  <c r="AN80" i="237" s="1"/>
  <c r="AO80" i="237" s="1"/>
  <c r="AK81" i="237"/>
  <c r="AK82" i="237"/>
  <c r="AK83" i="237"/>
  <c r="AL83" i="237" s="1"/>
  <c r="AK84" i="237"/>
  <c r="AL84" i="237" s="1"/>
  <c r="AM84" i="237" s="1"/>
  <c r="AN84" i="237" s="1"/>
  <c r="AO84" i="237" s="1"/>
  <c r="AK85" i="237"/>
  <c r="AK86" i="237"/>
  <c r="AK87" i="237"/>
  <c r="AL87" i="237" s="1"/>
  <c r="AK88" i="237"/>
  <c r="AL88" i="237" s="1"/>
  <c r="AM88" i="237" s="1"/>
  <c r="AN88" i="237" s="1"/>
  <c r="AO88" i="237" s="1"/>
  <c r="AK89" i="237"/>
  <c r="AK90" i="237"/>
  <c r="AK91" i="237"/>
  <c r="AL91" i="237" s="1"/>
  <c r="AJ91" i="236"/>
  <c r="AJ90" i="236"/>
  <c r="AJ89" i="236"/>
  <c r="AJ88" i="236"/>
  <c r="AJ87" i="236"/>
  <c r="AJ86" i="236"/>
  <c r="AJ85" i="236"/>
  <c r="AJ84" i="236"/>
  <c r="AJ83" i="236"/>
  <c r="AJ82" i="236"/>
  <c r="AJ92" i="236" s="1"/>
  <c r="AJ81" i="236"/>
  <c r="AJ80" i="236"/>
  <c r="AJ79" i="236"/>
  <c r="AJ78" i="236"/>
  <c r="AJ77" i="236"/>
  <c r="AJ76" i="236"/>
  <c r="AJ75" i="236"/>
  <c r="AJ74" i="236"/>
  <c r="AJ73" i="236"/>
  <c r="AJ72" i="236"/>
  <c r="AJ71" i="236"/>
  <c r="AJ70" i="236"/>
  <c r="AJ69" i="236"/>
  <c r="AJ68" i="236"/>
  <c r="AJ67" i="236"/>
  <c r="AJ66" i="236"/>
  <c r="AJ65" i="236"/>
  <c r="AJ64" i="236"/>
  <c r="AJ63" i="236"/>
  <c r="AJ62" i="236"/>
  <c r="AJ61" i="236"/>
  <c r="AJ60" i="236"/>
  <c r="AJ59" i="236"/>
  <c r="AJ58" i="236"/>
  <c r="AL53" i="236"/>
  <c r="AJ53" i="236"/>
  <c r="AK53" i="236" s="1"/>
  <c r="AL52" i="236"/>
  <c r="AJ52" i="236"/>
  <c r="AK52" i="236"/>
  <c r="AL51" i="236"/>
  <c r="AJ51" i="236"/>
  <c r="AK51" i="236" s="1"/>
  <c r="AL50" i="236"/>
  <c r="AJ50" i="236"/>
  <c r="AK50" i="236"/>
  <c r="AL49" i="236"/>
  <c r="AJ49" i="236"/>
  <c r="AK49" i="236" s="1"/>
  <c r="AL48" i="236"/>
  <c r="AJ48" i="236"/>
  <c r="AK48" i="236"/>
  <c r="AL47" i="236"/>
  <c r="AJ47" i="236"/>
  <c r="AK47" i="236" s="1"/>
  <c r="AL46" i="236"/>
  <c r="AJ46" i="236"/>
  <c r="AK46" i="236"/>
  <c r="AL45" i="236"/>
  <c r="AJ45" i="236"/>
  <c r="AK45" i="236" s="1"/>
  <c r="AL44" i="236"/>
  <c r="AJ44" i="236"/>
  <c r="AK44" i="236" s="1"/>
  <c r="AL43" i="236"/>
  <c r="AJ43" i="236"/>
  <c r="AK43" i="236" s="1"/>
  <c r="AL42" i="236"/>
  <c r="AJ42" i="236"/>
  <c r="AK42" i="236" s="1"/>
  <c r="AL41" i="236"/>
  <c r="AJ41" i="236"/>
  <c r="AK41" i="236" s="1"/>
  <c r="AL40" i="236"/>
  <c r="AJ40" i="236"/>
  <c r="AK40" i="236" s="1"/>
  <c r="AL39" i="236"/>
  <c r="AJ39" i="236"/>
  <c r="AK39" i="236" s="1"/>
  <c r="AL38" i="236"/>
  <c r="AJ38" i="236"/>
  <c r="AK38" i="236" s="1"/>
  <c r="AL37" i="236"/>
  <c r="AJ37" i="236"/>
  <c r="AK37" i="236" s="1"/>
  <c r="AL36" i="236"/>
  <c r="AJ36" i="236"/>
  <c r="AK36" i="236" s="1"/>
  <c r="AL35" i="236"/>
  <c r="AJ35" i="236"/>
  <c r="AK35" i="236" s="1"/>
  <c r="AL34" i="236"/>
  <c r="AJ34" i="236"/>
  <c r="AK34" i="236" s="1"/>
  <c r="AL33" i="236"/>
  <c r="AJ33" i="236"/>
  <c r="AK33" i="236" s="1"/>
  <c r="AL32" i="236"/>
  <c r="AJ32" i="236"/>
  <c r="AK32" i="236" s="1"/>
  <c r="AL31" i="236"/>
  <c r="AJ31" i="236"/>
  <c r="AK31" i="236" s="1"/>
  <c r="AL30" i="236"/>
  <c r="AJ30" i="236"/>
  <c r="AK30" i="236" s="1"/>
  <c r="AL29" i="236"/>
  <c r="AJ29" i="236"/>
  <c r="AK29" i="236" s="1"/>
  <c r="AL28" i="236"/>
  <c r="AJ28" i="236"/>
  <c r="AK28" i="236" s="1"/>
  <c r="AL27" i="236"/>
  <c r="AJ27" i="236"/>
  <c r="AK27" i="236" s="1"/>
  <c r="AL26" i="236"/>
  <c r="AJ26" i="236"/>
  <c r="AK26" i="236" s="1"/>
  <c r="AL25" i="236"/>
  <c r="AJ25" i="236"/>
  <c r="AK25" i="236" s="1"/>
  <c r="AL24" i="236"/>
  <c r="AJ24" i="236"/>
  <c r="AK24" i="236" s="1"/>
  <c r="AL23" i="236"/>
  <c r="AJ23" i="236"/>
  <c r="AK23" i="236" s="1"/>
  <c r="AL22" i="236"/>
  <c r="AJ22" i="236"/>
  <c r="AK22" i="236" s="1"/>
  <c r="AL21" i="236"/>
  <c r="AJ21" i="236"/>
  <c r="AK21" i="236" s="1"/>
  <c r="AL20" i="236"/>
  <c r="AJ20" i="236"/>
  <c r="AK20" i="236" s="1"/>
  <c r="AL19" i="236"/>
  <c r="AJ19" i="236"/>
  <c r="AK19" i="236" s="1"/>
  <c r="AL18" i="236"/>
  <c r="AJ18" i="236"/>
  <c r="AK18" i="236" s="1"/>
  <c r="AL17" i="236"/>
  <c r="AJ17" i="236"/>
  <c r="AK17" i="236" s="1"/>
  <c r="AL16" i="236"/>
  <c r="AJ16" i="236"/>
  <c r="AK16" i="236" s="1"/>
  <c r="AL15" i="236"/>
  <c r="AJ15" i="236"/>
  <c r="AK15" i="236" s="1"/>
  <c r="AL14" i="236"/>
  <c r="AJ14" i="236"/>
  <c r="AK14" i="236" s="1"/>
  <c r="AL13" i="236"/>
  <c r="AJ13" i="236"/>
  <c r="AK13" i="236" s="1"/>
  <c r="AL12" i="236"/>
  <c r="AJ12" i="236"/>
  <c r="AK12" i="236" s="1"/>
  <c r="AL11" i="236"/>
  <c r="AJ11" i="236"/>
  <c r="AK11" i="236" s="1"/>
  <c r="AL10" i="236"/>
  <c r="AJ10" i="236"/>
  <c r="AK10" i="236" s="1"/>
  <c r="AL9" i="236"/>
  <c r="AJ9" i="236"/>
  <c r="AK9" i="236" s="1"/>
  <c r="AJ91" i="234"/>
  <c r="AJ90" i="234"/>
  <c r="AJ89" i="234"/>
  <c r="AJ88" i="234"/>
  <c r="AJ87" i="234"/>
  <c r="AJ86" i="234"/>
  <c r="AJ85" i="234"/>
  <c r="AJ84" i="234"/>
  <c r="AJ83" i="234"/>
  <c r="AJ82" i="234"/>
  <c r="AJ81" i="234"/>
  <c r="AJ80" i="234"/>
  <c r="AJ79" i="234"/>
  <c r="AJ78" i="234"/>
  <c r="AJ77" i="234"/>
  <c r="AJ76" i="234"/>
  <c r="AJ75" i="234"/>
  <c r="AJ74" i="234"/>
  <c r="AJ73" i="234"/>
  <c r="AJ72" i="234"/>
  <c r="AJ71" i="234"/>
  <c r="AJ70" i="234"/>
  <c r="AJ69" i="234"/>
  <c r="AJ68" i="234"/>
  <c r="AJ67" i="234"/>
  <c r="AJ66" i="234"/>
  <c r="AJ65" i="234"/>
  <c r="AJ64" i="234"/>
  <c r="AJ63" i="234"/>
  <c r="AJ62" i="234"/>
  <c r="AJ61" i="234"/>
  <c r="AJ60" i="234"/>
  <c r="AJ59" i="234"/>
  <c r="AJ58" i="234"/>
  <c r="AJ92" i="234" s="1"/>
  <c r="AL53" i="234"/>
  <c r="AJ53" i="234"/>
  <c r="AK53" i="234"/>
  <c r="AL52" i="234"/>
  <c r="AK52" i="234"/>
  <c r="AJ52" i="234"/>
  <c r="AL51" i="234"/>
  <c r="AJ51" i="234"/>
  <c r="AK51" i="234"/>
  <c r="AL50" i="234"/>
  <c r="AJ50" i="234"/>
  <c r="AK50" i="234" s="1"/>
  <c r="AL49" i="234"/>
  <c r="AJ49" i="234"/>
  <c r="AK49" i="234"/>
  <c r="AL48" i="234"/>
  <c r="AJ48" i="234"/>
  <c r="AK48" i="234" s="1"/>
  <c r="AL47" i="234"/>
  <c r="AJ47" i="234"/>
  <c r="AK47" i="234" s="1"/>
  <c r="AL46" i="234"/>
  <c r="AJ46" i="234"/>
  <c r="AK46" i="234"/>
  <c r="AL45" i="234"/>
  <c r="AJ45" i="234"/>
  <c r="AK45" i="234" s="1"/>
  <c r="AL44" i="234"/>
  <c r="AJ44" i="234"/>
  <c r="AK44" i="234" s="1"/>
  <c r="AL43" i="234"/>
  <c r="AJ43" i="234"/>
  <c r="AK43" i="234" s="1"/>
  <c r="AL42" i="234"/>
  <c r="AJ42" i="234"/>
  <c r="AK42" i="234" s="1"/>
  <c r="AL41" i="234"/>
  <c r="AJ41" i="234"/>
  <c r="AK41" i="234" s="1"/>
  <c r="AL40" i="234"/>
  <c r="AJ40" i="234"/>
  <c r="AK40" i="234" s="1"/>
  <c r="AL39" i="234"/>
  <c r="AJ39" i="234"/>
  <c r="AK39" i="234" s="1"/>
  <c r="AL38" i="234"/>
  <c r="AJ38" i="234"/>
  <c r="AK38" i="234" s="1"/>
  <c r="AL37" i="234"/>
  <c r="AJ37" i="234"/>
  <c r="AK37" i="234" s="1"/>
  <c r="AL36" i="234"/>
  <c r="AJ36" i="234"/>
  <c r="AK36" i="234" s="1"/>
  <c r="AL35" i="234"/>
  <c r="AJ35" i="234"/>
  <c r="AK35" i="234" s="1"/>
  <c r="AL34" i="234"/>
  <c r="AJ34" i="234"/>
  <c r="AK34" i="234" s="1"/>
  <c r="AL33" i="234"/>
  <c r="AJ33" i="234"/>
  <c r="AK33" i="234" s="1"/>
  <c r="AL32" i="234"/>
  <c r="AJ32" i="234"/>
  <c r="AK32" i="234" s="1"/>
  <c r="AL31" i="234"/>
  <c r="AJ31" i="234"/>
  <c r="AK31" i="234" s="1"/>
  <c r="AL30" i="234"/>
  <c r="AJ30" i="234"/>
  <c r="AK30" i="234" s="1"/>
  <c r="AL29" i="234"/>
  <c r="AJ29" i="234"/>
  <c r="AK29" i="234" s="1"/>
  <c r="AL28" i="234"/>
  <c r="AJ28" i="234"/>
  <c r="AK28" i="234" s="1"/>
  <c r="AL27" i="234"/>
  <c r="AJ27" i="234"/>
  <c r="AK27" i="234" s="1"/>
  <c r="AL26" i="234"/>
  <c r="AJ26" i="234"/>
  <c r="AK26" i="234" s="1"/>
  <c r="AL25" i="234"/>
  <c r="AJ25" i="234"/>
  <c r="AK25" i="234" s="1"/>
  <c r="AL24" i="234"/>
  <c r="AJ24" i="234"/>
  <c r="AK24" i="234" s="1"/>
  <c r="AL23" i="234"/>
  <c r="AJ23" i="234"/>
  <c r="AK23" i="234" s="1"/>
  <c r="AL22" i="234"/>
  <c r="AJ22" i="234"/>
  <c r="AK22" i="234" s="1"/>
  <c r="AL21" i="234"/>
  <c r="AJ21" i="234"/>
  <c r="AK21" i="234" s="1"/>
  <c r="AL20" i="234"/>
  <c r="AJ20" i="234"/>
  <c r="AK20" i="234" s="1"/>
  <c r="AL19" i="234"/>
  <c r="AJ19" i="234"/>
  <c r="AK19" i="234" s="1"/>
  <c r="AL18" i="234"/>
  <c r="AJ18" i="234"/>
  <c r="AK18" i="234" s="1"/>
  <c r="AL17" i="234"/>
  <c r="AJ17" i="234"/>
  <c r="AK17" i="234" s="1"/>
  <c r="AL16" i="234"/>
  <c r="AJ16" i="234"/>
  <c r="AK16" i="234" s="1"/>
  <c r="AL15" i="234"/>
  <c r="AJ15" i="234"/>
  <c r="AK15" i="234" s="1"/>
  <c r="AL14" i="234"/>
  <c r="AJ14" i="234"/>
  <c r="AK14" i="234" s="1"/>
  <c r="AL13" i="234"/>
  <c r="AJ13" i="234"/>
  <c r="AK13" i="234" s="1"/>
  <c r="AL12" i="234"/>
  <c r="AJ12" i="234"/>
  <c r="AK12" i="234" s="1"/>
  <c r="AL11" i="234"/>
  <c r="AJ11" i="234"/>
  <c r="AK11" i="234" s="1"/>
  <c r="AL10" i="234"/>
  <c r="AJ10" i="234"/>
  <c r="AK10" i="234" s="1"/>
  <c r="AL9" i="234"/>
  <c r="AJ9" i="234"/>
  <c r="AK9" i="234" s="1"/>
  <c r="AJ80" i="233"/>
  <c r="AJ79" i="233"/>
  <c r="AJ78" i="233"/>
  <c r="AJ77" i="233"/>
  <c r="AJ76" i="233"/>
  <c r="AJ75" i="233"/>
  <c r="AJ74" i="233"/>
  <c r="AJ73" i="233"/>
  <c r="AJ72" i="233"/>
  <c r="AJ71" i="233"/>
  <c r="AJ70" i="233"/>
  <c r="AJ69" i="233"/>
  <c r="AJ68" i="233"/>
  <c r="AJ67" i="233"/>
  <c r="AJ66" i="233"/>
  <c r="AJ65" i="233"/>
  <c r="AJ64" i="233"/>
  <c r="AJ63" i="233"/>
  <c r="AJ62" i="233"/>
  <c r="AJ61" i="233"/>
  <c r="AJ60" i="233"/>
  <c r="AJ59" i="233"/>
  <c r="AJ58" i="233"/>
  <c r="AJ57" i="233"/>
  <c r="AJ56" i="233"/>
  <c r="AJ55" i="233"/>
  <c r="AJ54" i="233"/>
  <c r="AJ53" i="233"/>
  <c r="AJ52" i="233"/>
  <c r="AJ51" i="233"/>
  <c r="AJ50" i="233"/>
  <c r="AJ49" i="233"/>
  <c r="AJ48" i="233"/>
  <c r="AJ47" i="233"/>
  <c r="AJ81" i="233" s="1"/>
  <c r="AL42" i="233"/>
  <c r="AJ42" i="233"/>
  <c r="AK42" i="233" s="1"/>
  <c r="AL41" i="233"/>
  <c r="AJ41" i="233"/>
  <c r="AK41" i="233" s="1"/>
  <c r="AL40" i="233"/>
  <c r="AJ40" i="233"/>
  <c r="AK40" i="233" s="1"/>
  <c r="AL39" i="233"/>
  <c r="AJ39" i="233"/>
  <c r="AK39" i="233" s="1"/>
  <c r="AL38" i="233"/>
  <c r="AJ38" i="233"/>
  <c r="AK38" i="233" s="1"/>
  <c r="AL37" i="233"/>
  <c r="AJ37" i="233"/>
  <c r="AK37" i="233" s="1"/>
  <c r="AL36" i="233"/>
  <c r="AJ36" i="233"/>
  <c r="AK36" i="233" s="1"/>
  <c r="AL35" i="233"/>
  <c r="AJ35" i="233"/>
  <c r="AK35" i="233" s="1"/>
  <c r="AL34" i="233"/>
  <c r="AJ34" i="233"/>
  <c r="AK34" i="233" s="1"/>
  <c r="AL33" i="233"/>
  <c r="AJ33" i="233"/>
  <c r="AK33" i="233" s="1"/>
  <c r="AL32" i="233"/>
  <c r="AJ32" i="233"/>
  <c r="AK32" i="233" s="1"/>
  <c r="AL31" i="233"/>
  <c r="AJ31" i="233"/>
  <c r="AK31" i="233" s="1"/>
  <c r="AL30" i="233"/>
  <c r="AJ30" i="233"/>
  <c r="AK30" i="233" s="1"/>
  <c r="AL29" i="233"/>
  <c r="AJ29" i="233"/>
  <c r="AK29" i="233" s="1"/>
  <c r="AL28" i="233"/>
  <c r="AJ28" i="233"/>
  <c r="AK28" i="233" s="1"/>
  <c r="AL27" i="233"/>
  <c r="AJ27" i="233"/>
  <c r="AK27" i="233" s="1"/>
  <c r="AL26" i="233"/>
  <c r="AJ26" i="233"/>
  <c r="AK26" i="233" s="1"/>
  <c r="AL25" i="233"/>
  <c r="AJ25" i="233"/>
  <c r="AK25" i="233" s="1"/>
  <c r="AL24" i="233"/>
  <c r="AJ24" i="233"/>
  <c r="AK24" i="233" s="1"/>
  <c r="AL23" i="233"/>
  <c r="AJ23" i="233"/>
  <c r="AK23" i="233" s="1"/>
  <c r="AL22" i="233"/>
  <c r="AJ22" i="233"/>
  <c r="AK22" i="233" s="1"/>
  <c r="AL21" i="233"/>
  <c r="AJ21" i="233"/>
  <c r="AK21" i="233" s="1"/>
  <c r="AL20" i="233"/>
  <c r="AJ20" i="233"/>
  <c r="AK20" i="233" s="1"/>
  <c r="AL19" i="233"/>
  <c r="AJ19" i="233"/>
  <c r="AK19" i="233" s="1"/>
  <c r="AL18" i="233"/>
  <c r="AJ18" i="233"/>
  <c r="AK18" i="233" s="1"/>
  <c r="AL17" i="233"/>
  <c r="AJ17" i="233"/>
  <c r="AK17" i="233" s="1"/>
  <c r="AL16" i="233"/>
  <c r="AJ16" i="233"/>
  <c r="AK16" i="233" s="1"/>
  <c r="AL15" i="233"/>
  <c r="AJ15" i="233"/>
  <c r="AK15" i="233" s="1"/>
  <c r="AL14" i="233"/>
  <c r="AJ14" i="233"/>
  <c r="AK14" i="233" s="1"/>
  <c r="AL13" i="233"/>
  <c r="AJ13" i="233"/>
  <c r="AK13" i="233" s="1"/>
  <c r="AL12" i="233"/>
  <c r="AJ12" i="233"/>
  <c r="AK12" i="233" s="1"/>
  <c r="AL11" i="233"/>
  <c r="AJ11" i="233"/>
  <c r="AK11" i="233" s="1"/>
  <c r="AL10" i="233"/>
  <c r="AJ10" i="233"/>
  <c r="AK10" i="233" s="1"/>
  <c r="AL9" i="233"/>
  <c r="AJ9" i="233"/>
  <c r="AK9" i="233" s="1"/>
  <c r="AJ91" i="232"/>
  <c r="AJ90" i="232"/>
  <c r="AJ89" i="232"/>
  <c r="AJ88" i="232"/>
  <c r="AJ87" i="232"/>
  <c r="AJ86" i="232"/>
  <c r="AJ85" i="232"/>
  <c r="AJ84" i="232"/>
  <c r="AJ83" i="232"/>
  <c r="AJ82" i="232"/>
  <c r="AJ81" i="232"/>
  <c r="AJ80" i="232"/>
  <c r="AJ79" i="232"/>
  <c r="AJ78" i="232"/>
  <c r="AJ77" i="232"/>
  <c r="AJ76" i="232"/>
  <c r="AJ75" i="232"/>
  <c r="AJ74" i="232"/>
  <c r="AJ73" i="232"/>
  <c r="AJ72" i="232"/>
  <c r="AJ71" i="232"/>
  <c r="AJ70" i="232"/>
  <c r="AJ69" i="232"/>
  <c r="AJ68" i="232"/>
  <c r="AJ67" i="232"/>
  <c r="AJ66" i="232"/>
  <c r="AJ65" i="232"/>
  <c r="AJ64" i="232"/>
  <c r="AJ63" i="232"/>
  <c r="AJ62" i="232"/>
  <c r="AJ61" i="232"/>
  <c r="AJ60" i="232"/>
  <c r="AJ59" i="232"/>
  <c r="AJ58" i="232"/>
  <c r="AL53" i="232"/>
  <c r="AJ53" i="232"/>
  <c r="AK53" i="232" s="1"/>
  <c r="AL52" i="232"/>
  <c r="AJ52" i="232"/>
  <c r="AK52" i="232"/>
  <c r="AL51" i="232"/>
  <c r="AJ51" i="232"/>
  <c r="AK51" i="232" s="1"/>
  <c r="AL50" i="232"/>
  <c r="AJ50" i="232"/>
  <c r="AK50" i="232"/>
  <c r="AL49" i="232"/>
  <c r="AJ49" i="232"/>
  <c r="AK49" i="232" s="1"/>
  <c r="AL48" i="232"/>
  <c r="AJ48" i="232"/>
  <c r="AK48" i="232"/>
  <c r="AL47" i="232"/>
  <c r="AJ47" i="232"/>
  <c r="AK47" i="232" s="1"/>
  <c r="AL46" i="232"/>
  <c r="AJ46" i="232"/>
  <c r="AK46" i="232" s="1"/>
  <c r="AL45" i="232"/>
  <c r="AJ45" i="232"/>
  <c r="AK45" i="232" s="1"/>
  <c r="AL44" i="232"/>
  <c r="AJ44" i="232"/>
  <c r="AK44" i="232"/>
  <c r="AL43" i="232"/>
  <c r="AJ43" i="232"/>
  <c r="AK43" i="232" s="1"/>
  <c r="AL42" i="232"/>
  <c r="AJ42" i="232"/>
  <c r="AK42" i="232" s="1"/>
  <c r="AL41" i="232"/>
  <c r="AJ41" i="232"/>
  <c r="AK41" i="232" s="1"/>
  <c r="AL40" i="232"/>
  <c r="AJ40" i="232"/>
  <c r="AK40" i="232" s="1"/>
  <c r="AL39" i="232"/>
  <c r="AJ39" i="232"/>
  <c r="AK39" i="232" s="1"/>
  <c r="AL38" i="232"/>
  <c r="AJ38" i="232"/>
  <c r="AK38" i="232" s="1"/>
  <c r="AL37" i="232"/>
  <c r="AJ37" i="232"/>
  <c r="AK37" i="232" s="1"/>
  <c r="AL36" i="232"/>
  <c r="AJ36" i="232"/>
  <c r="AK36" i="232" s="1"/>
  <c r="AL35" i="232"/>
  <c r="AJ35" i="232"/>
  <c r="AK35" i="232" s="1"/>
  <c r="AL34" i="232"/>
  <c r="AJ34" i="232"/>
  <c r="AK34" i="232" s="1"/>
  <c r="AL33" i="232"/>
  <c r="AJ33" i="232"/>
  <c r="AK33" i="232" s="1"/>
  <c r="AL32" i="232"/>
  <c r="AJ32" i="232"/>
  <c r="AK32" i="232" s="1"/>
  <c r="AL31" i="232"/>
  <c r="AJ31" i="232"/>
  <c r="AK31" i="232" s="1"/>
  <c r="AL30" i="232"/>
  <c r="AJ30" i="232"/>
  <c r="AK30" i="232" s="1"/>
  <c r="AL29" i="232"/>
  <c r="AJ29" i="232"/>
  <c r="AK29" i="232" s="1"/>
  <c r="AL28" i="232"/>
  <c r="AJ28" i="232"/>
  <c r="AK28" i="232" s="1"/>
  <c r="AL27" i="232"/>
  <c r="AJ27" i="232"/>
  <c r="AK27" i="232" s="1"/>
  <c r="AL26" i="232"/>
  <c r="AJ26" i="232"/>
  <c r="AK26" i="232" s="1"/>
  <c r="AL25" i="232"/>
  <c r="AJ25" i="232"/>
  <c r="AK25" i="232" s="1"/>
  <c r="AL24" i="232"/>
  <c r="AJ24" i="232"/>
  <c r="AK24" i="232" s="1"/>
  <c r="AL23" i="232"/>
  <c r="AJ23" i="232"/>
  <c r="AK23" i="232" s="1"/>
  <c r="AL22" i="232"/>
  <c r="AJ22" i="232"/>
  <c r="AK22" i="232" s="1"/>
  <c r="AL21" i="232"/>
  <c r="AJ21" i="232"/>
  <c r="AK21" i="232" s="1"/>
  <c r="AL20" i="232"/>
  <c r="AJ20" i="232"/>
  <c r="AK20" i="232" s="1"/>
  <c r="AL19" i="232"/>
  <c r="AJ19" i="232"/>
  <c r="AK19" i="232" s="1"/>
  <c r="AL18" i="232"/>
  <c r="AJ18" i="232"/>
  <c r="AK18" i="232" s="1"/>
  <c r="AL17" i="232"/>
  <c r="AJ17" i="232"/>
  <c r="AK17" i="232" s="1"/>
  <c r="AL16" i="232"/>
  <c r="AJ16" i="232"/>
  <c r="AK16" i="232" s="1"/>
  <c r="AL15" i="232"/>
  <c r="AJ15" i="232"/>
  <c r="AK15" i="232" s="1"/>
  <c r="AL14" i="232"/>
  <c r="AJ14" i="232"/>
  <c r="AK14" i="232" s="1"/>
  <c r="AL13" i="232"/>
  <c r="AJ13" i="232"/>
  <c r="AK13" i="232" s="1"/>
  <c r="AL12" i="232"/>
  <c r="AJ12" i="232"/>
  <c r="AK12" i="232" s="1"/>
  <c r="AL11" i="232"/>
  <c r="AJ11" i="232"/>
  <c r="AK11" i="232" s="1"/>
  <c r="AL10" i="232"/>
  <c r="AJ10" i="232"/>
  <c r="AK10" i="232" s="1"/>
  <c r="AL9" i="232"/>
  <c r="AJ9" i="232"/>
  <c r="AK9" i="232" s="1"/>
  <c r="AJ91" i="231"/>
  <c r="AJ90" i="231"/>
  <c r="AJ89" i="231"/>
  <c r="AJ88" i="231"/>
  <c r="AJ87" i="231"/>
  <c r="AJ86" i="231"/>
  <c r="AJ85" i="231"/>
  <c r="AJ84" i="231"/>
  <c r="AJ83" i="231"/>
  <c r="AJ82" i="231"/>
  <c r="AJ81" i="231"/>
  <c r="AJ80" i="231"/>
  <c r="AJ79" i="231"/>
  <c r="AJ78" i="231"/>
  <c r="AJ77" i="231"/>
  <c r="AJ76" i="231"/>
  <c r="AJ75" i="231"/>
  <c r="AJ74" i="231"/>
  <c r="AJ73" i="231"/>
  <c r="AJ72" i="231"/>
  <c r="AJ71" i="231"/>
  <c r="AJ70" i="231"/>
  <c r="AJ69" i="231"/>
  <c r="AJ68" i="231"/>
  <c r="AJ67" i="231"/>
  <c r="AJ66" i="231"/>
  <c r="AJ65" i="231"/>
  <c r="AJ64" i="231"/>
  <c r="AJ63" i="231"/>
  <c r="AJ62" i="231"/>
  <c r="AJ61" i="231"/>
  <c r="AJ60" i="231"/>
  <c r="AJ59" i="231"/>
  <c r="AJ58" i="231"/>
  <c r="AL53" i="231"/>
  <c r="AJ53" i="231"/>
  <c r="AK53" i="231" s="1"/>
  <c r="AL52" i="231"/>
  <c r="AJ52" i="231"/>
  <c r="AK52" i="231"/>
  <c r="AL51" i="231"/>
  <c r="AJ51" i="231"/>
  <c r="AK51" i="231" s="1"/>
  <c r="AL50" i="231"/>
  <c r="AJ50" i="231"/>
  <c r="AK50" i="231" s="1"/>
  <c r="AL49" i="231"/>
  <c r="AJ49" i="231"/>
  <c r="AK49" i="231" s="1"/>
  <c r="AL48" i="231"/>
  <c r="AJ48" i="231"/>
  <c r="AK48" i="231"/>
  <c r="AL47" i="231"/>
  <c r="AJ47" i="231"/>
  <c r="AK47" i="231" s="1"/>
  <c r="AL46" i="231"/>
  <c r="AJ46" i="231"/>
  <c r="AK46" i="231" s="1"/>
  <c r="AL45" i="231"/>
  <c r="AJ45" i="231"/>
  <c r="AK45" i="231" s="1"/>
  <c r="AL44" i="231"/>
  <c r="AJ44" i="231"/>
  <c r="AK44" i="231"/>
  <c r="AL43" i="231"/>
  <c r="AJ43" i="231"/>
  <c r="AK43" i="231" s="1"/>
  <c r="AL42" i="231"/>
  <c r="AJ42" i="231"/>
  <c r="AK42" i="231" s="1"/>
  <c r="AL41" i="231"/>
  <c r="AJ41" i="231"/>
  <c r="AK41" i="231" s="1"/>
  <c r="AL40" i="231"/>
  <c r="AJ40" i="231"/>
  <c r="AK40" i="231"/>
  <c r="AL39" i="231"/>
  <c r="AJ39" i="231"/>
  <c r="AK39" i="231" s="1"/>
  <c r="AL38" i="231"/>
  <c r="AJ38" i="231"/>
  <c r="AK38" i="231" s="1"/>
  <c r="AL37" i="231"/>
  <c r="AJ37" i="231"/>
  <c r="AK37" i="231" s="1"/>
  <c r="AL36" i="231"/>
  <c r="AJ36" i="231"/>
  <c r="AK36" i="231" s="1"/>
  <c r="AL35" i="231"/>
  <c r="AJ35" i="231"/>
  <c r="AK35" i="231" s="1"/>
  <c r="AL34" i="231"/>
  <c r="AJ34" i="231"/>
  <c r="AK34" i="231" s="1"/>
  <c r="AL33" i="231"/>
  <c r="AJ33" i="231"/>
  <c r="AK33" i="231" s="1"/>
  <c r="AL32" i="231"/>
  <c r="AJ32" i="231"/>
  <c r="AK32" i="231" s="1"/>
  <c r="AL31" i="231"/>
  <c r="AJ31" i="231"/>
  <c r="AK31" i="231" s="1"/>
  <c r="AL30" i="231"/>
  <c r="AJ30" i="231"/>
  <c r="AK30" i="231" s="1"/>
  <c r="AL29" i="231"/>
  <c r="AJ29" i="231"/>
  <c r="AK29" i="231" s="1"/>
  <c r="AL28" i="231"/>
  <c r="AJ28" i="231"/>
  <c r="AK28" i="231" s="1"/>
  <c r="AL27" i="231"/>
  <c r="AJ27" i="231"/>
  <c r="AK27" i="231" s="1"/>
  <c r="AL26" i="231"/>
  <c r="AJ26" i="231"/>
  <c r="AK26" i="231" s="1"/>
  <c r="AL25" i="231"/>
  <c r="AJ25" i="231"/>
  <c r="AK25" i="231" s="1"/>
  <c r="AL24" i="231"/>
  <c r="AJ24" i="231"/>
  <c r="AK24" i="231" s="1"/>
  <c r="AL23" i="231"/>
  <c r="AJ23" i="231"/>
  <c r="AK23" i="231" s="1"/>
  <c r="AL22" i="231"/>
  <c r="AJ22" i="231"/>
  <c r="AK22" i="231" s="1"/>
  <c r="AL21" i="231"/>
  <c r="AJ21" i="231"/>
  <c r="AK21" i="231" s="1"/>
  <c r="AL20" i="231"/>
  <c r="AJ20" i="231"/>
  <c r="AK20" i="231" s="1"/>
  <c r="AL19" i="231"/>
  <c r="AJ19" i="231"/>
  <c r="AK19" i="231" s="1"/>
  <c r="AL18" i="231"/>
  <c r="AJ18" i="231"/>
  <c r="AK18" i="231" s="1"/>
  <c r="AL17" i="231"/>
  <c r="AJ17" i="231"/>
  <c r="AK17" i="231" s="1"/>
  <c r="AL16" i="231"/>
  <c r="AJ16" i="231"/>
  <c r="AK16" i="231" s="1"/>
  <c r="AL15" i="231"/>
  <c r="AJ15" i="231"/>
  <c r="AK15" i="231" s="1"/>
  <c r="AL14" i="231"/>
  <c r="AJ14" i="231"/>
  <c r="AK14" i="231" s="1"/>
  <c r="AL13" i="231"/>
  <c r="AJ13" i="231"/>
  <c r="AK13" i="231" s="1"/>
  <c r="AL12" i="231"/>
  <c r="AJ12" i="231"/>
  <c r="AK12" i="231" s="1"/>
  <c r="AL11" i="231"/>
  <c r="AJ11" i="231"/>
  <c r="AK11" i="231" s="1"/>
  <c r="AL10" i="231"/>
  <c r="AJ10" i="231"/>
  <c r="AK10" i="231" s="1"/>
  <c r="AL9" i="231"/>
  <c r="AJ9" i="231"/>
  <c r="AK9" i="231" s="1"/>
  <c r="AJ91" i="226"/>
  <c r="AK91" i="226" s="1"/>
  <c r="AJ90" i="226"/>
  <c r="AK89" i="226"/>
  <c r="AJ89" i="226"/>
  <c r="AK88" i="226"/>
  <c r="AJ88" i="226"/>
  <c r="AJ87" i="226"/>
  <c r="AJ86" i="226"/>
  <c r="AJ85" i="226"/>
  <c r="AJ84" i="226"/>
  <c r="AJ83" i="226"/>
  <c r="AJ82" i="226"/>
  <c r="AJ81" i="226"/>
  <c r="AJ80" i="226"/>
  <c r="AJ79" i="226"/>
  <c r="AJ78" i="226"/>
  <c r="AJ77" i="226"/>
  <c r="AJ76" i="226"/>
  <c r="AJ75" i="226"/>
  <c r="AJ74" i="226"/>
  <c r="AJ73" i="226"/>
  <c r="AJ72" i="226"/>
  <c r="AJ71" i="226"/>
  <c r="AJ70" i="226"/>
  <c r="AJ69" i="226"/>
  <c r="AJ68" i="226"/>
  <c r="AJ67" i="226"/>
  <c r="AJ66" i="226"/>
  <c r="AJ65" i="226"/>
  <c r="AJ64" i="226"/>
  <c r="AJ63" i="226"/>
  <c r="AJ62" i="226"/>
  <c r="AJ61" i="226"/>
  <c r="AK61" i="226" s="1"/>
  <c r="AJ60" i="226"/>
  <c r="AK60" i="226" s="1"/>
  <c r="AJ59" i="226"/>
  <c r="AK59" i="226" s="1"/>
  <c r="AJ58" i="226"/>
  <c r="AK58" i="226" s="1"/>
  <c r="AL53" i="226"/>
  <c r="AJ53" i="226"/>
  <c r="AK53" i="226"/>
  <c r="AL52" i="226"/>
  <c r="AJ52" i="226"/>
  <c r="AK52" i="226" s="1"/>
  <c r="AL51" i="226"/>
  <c r="AJ51" i="226"/>
  <c r="AK51" i="226"/>
  <c r="AL50" i="226"/>
  <c r="AJ50" i="226"/>
  <c r="AK50" i="226" s="1"/>
  <c r="AL49" i="226"/>
  <c r="AJ49" i="226"/>
  <c r="AK49" i="226"/>
  <c r="AL48" i="226"/>
  <c r="AJ48" i="226"/>
  <c r="AK48" i="226" s="1"/>
  <c r="AL47" i="226"/>
  <c r="AJ47" i="226"/>
  <c r="AK47" i="226" s="1"/>
  <c r="AL46" i="226"/>
  <c r="AJ46" i="226"/>
  <c r="AK46" i="226" s="1"/>
  <c r="AL45" i="226"/>
  <c r="AJ45" i="226"/>
  <c r="AK45" i="226" s="1"/>
  <c r="AL44" i="226"/>
  <c r="AJ44" i="226"/>
  <c r="AK44" i="226" s="1"/>
  <c r="AL43" i="226"/>
  <c r="AJ43" i="226"/>
  <c r="AK43" i="226" s="1"/>
  <c r="AL42" i="226"/>
  <c r="AJ42" i="226"/>
  <c r="AK42" i="226" s="1"/>
  <c r="AL41" i="226"/>
  <c r="AJ41" i="226"/>
  <c r="AK41" i="226" s="1"/>
  <c r="AL40" i="226"/>
  <c r="AJ40" i="226"/>
  <c r="AK40" i="226" s="1"/>
  <c r="AL39" i="226"/>
  <c r="AJ39" i="226"/>
  <c r="AK39" i="226" s="1"/>
  <c r="AL38" i="226"/>
  <c r="AJ38" i="226"/>
  <c r="AK38" i="226" s="1"/>
  <c r="AL37" i="226"/>
  <c r="AJ37" i="226"/>
  <c r="AK37" i="226" s="1"/>
  <c r="AL36" i="226"/>
  <c r="AJ36" i="226"/>
  <c r="AK36" i="226" s="1"/>
  <c r="AL35" i="226"/>
  <c r="AJ35" i="226"/>
  <c r="AK35" i="226" s="1"/>
  <c r="AL34" i="226"/>
  <c r="AJ34" i="226"/>
  <c r="AK34" i="226" s="1"/>
  <c r="AL33" i="226"/>
  <c r="AJ33" i="226"/>
  <c r="AK33" i="226" s="1"/>
  <c r="AL32" i="226"/>
  <c r="AJ32" i="226"/>
  <c r="AK32" i="226" s="1"/>
  <c r="AL31" i="226"/>
  <c r="AJ31" i="226"/>
  <c r="AK31" i="226" s="1"/>
  <c r="AL30" i="226"/>
  <c r="AJ30" i="226"/>
  <c r="AK30" i="226" s="1"/>
  <c r="AL29" i="226"/>
  <c r="AJ29" i="226"/>
  <c r="AK29" i="226" s="1"/>
  <c r="AL28" i="226"/>
  <c r="AJ28" i="226"/>
  <c r="AK28" i="226" s="1"/>
  <c r="AL27" i="226"/>
  <c r="AJ27" i="226"/>
  <c r="AK27" i="226" s="1"/>
  <c r="AL26" i="226"/>
  <c r="AJ26" i="226"/>
  <c r="AK26" i="226" s="1"/>
  <c r="AL25" i="226"/>
  <c r="AJ25" i="226"/>
  <c r="AK25" i="226" s="1"/>
  <c r="AL24" i="226"/>
  <c r="AJ24" i="226"/>
  <c r="AK24" i="226" s="1"/>
  <c r="AL23" i="226"/>
  <c r="AJ23" i="226"/>
  <c r="AK23" i="226" s="1"/>
  <c r="AL22" i="226"/>
  <c r="AJ22" i="226"/>
  <c r="AK22" i="226" s="1"/>
  <c r="AL21" i="226"/>
  <c r="AJ21" i="226"/>
  <c r="AK21" i="226" s="1"/>
  <c r="AL20" i="226"/>
  <c r="AJ20" i="226"/>
  <c r="AK20" i="226" s="1"/>
  <c r="AL19" i="226"/>
  <c r="AJ19" i="226"/>
  <c r="AK19" i="226" s="1"/>
  <c r="AL18" i="226"/>
  <c r="AJ18" i="226"/>
  <c r="AK18" i="226" s="1"/>
  <c r="AL17" i="226"/>
  <c r="AJ17" i="226"/>
  <c r="AK17" i="226" s="1"/>
  <c r="AL16" i="226"/>
  <c r="AJ16" i="226"/>
  <c r="AK16" i="226" s="1"/>
  <c r="AL15" i="226"/>
  <c r="AJ15" i="226"/>
  <c r="AK15" i="226" s="1"/>
  <c r="AL14" i="226"/>
  <c r="AJ14" i="226"/>
  <c r="AK14" i="226" s="1"/>
  <c r="AL13" i="226"/>
  <c r="AJ13" i="226"/>
  <c r="AK13" i="226" s="1"/>
  <c r="AL12" i="226"/>
  <c r="AJ12" i="226"/>
  <c r="AK12" i="226" s="1"/>
  <c r="AL11" i="226"/>
  <c r="AJ11" i="226"/>
  <c r="AK11" i="226" s="1"/>
  <c r="AL10" i="226"/>
  <c r="AJ10" i="226"/>
  <c r="AK10" i="226" s="1"/>
  <c r="AL9" i="226"/>
  <c r="AJ9" i="226"/>
  <c r="AK9" i="226" s="1"/>
  <c r="AJ91" i="225"/>
  <c r="AK91" i="225"/>
  <c r="AJ90" i="225"/>
  <c r="AK90" i="225"/>
  <c r="AJ89" i="225"/>
  <c r="AK89" i="225"/>
  <c r="AJ88" i="225"/>
  <c r="AK88" i="225"/>
  <c r="AJ87" i="225"/>
  <c r="AK87" i="225"/>
  <c r="AJ86" i="225"/>
  <c r="AK86" i="225"/>
  <c r="AJ85" i="225"/>
  <c r="AK85" i="225"/>
  <c r="AJ84" i="225"/>
  <c r="AK84" i="225"/>
  <c r="AJ83" i="225"/>
  <c r="AK83" i="225"/>
  <c r="AJ82" i="225"/>
  <c r="AK82" i="225"/>
  <c r="AJ81" i="225"/>
  <c r="AK81" i="225"/>
  <c r="AJ80" i="225"/>
  <c r="AK80" i="225"/>
  <c r="AJ79" i="225"/>
  <c r="AK79" i="225"/>
  <c r="AJ78" i="225"/>
  <c r="AK78" i="225"/>
  <c r="AJ77" i="225"/>
  <c r="AK77" i="225"/>
  <c r="AJ76" i="225"/>
  <c r="AK76" i="225"/>
  <c r="AJ75" i="225"/>
  <c r="AK75" i="225"/>
  <c r="AJ74" i="225"/>
  <c r="AK74" i="225"/>
  <c r="AJ73" i="225"/>
  <c r="AK73" i="225"/>
  <c r="AJ72" i="225"/>
  <c r="AK72" i="225"/>
  <c r="AJ71" i="225"/>
  <c r="AK71" i="225"/>
  <c r="AJ70" i="225"/>
  <c r="AK70" i="225"/>
  <c r="AJ69" i="225"/>
  <c r="AK69" i="225"/>
  <c r="AJ68" i="225"/>
  <c r="AK68" i="225"/>
  <c r="AJ67" i="225"/>
  <c r="AK67" i="225"/>
  <c r="AJ66" i="225"/>
  <c r="AK66" i="225"/>
  <c r="AJ65" i="225"/>
  <c r="AK65" i="225"/>
  <c r="AJ64" i="225"/>
  <c r="AK64" i="225"/>
  <c r="AJ63" i="225"/>
  <c r="AK63" i="225"/>
  <c r="AJ62" i="225"/>
  <c r="AK62" i="225"/>
  <c r="AJ61" i="225"/>
  <c r="AK61" i="225"/>
  <c r="AJ60" i="225"/>
  <c r="AK60" i="225"/>
  <c r="AJ59" i="225"/>
  <c r="AK59" i="225"/>
  <c r="AJ58" i="225"/>
  <c r="AJ92" i="225"/>
  <c r="AL53" i="225"/>
  <c r="AJ53" i="225"/>
  <c r="AK53" i="225" s="1"/>
  <c r="AL52" i="225"/>
  <c r="AJ52" i="225"/>
  <c r="AK52" i="225"/>
  <c r="AL51" i="225"/>
  <c r="AJ51" i="225"/>
  <c r="AK51" i="225" s="1"/>
  <c r="AL50" i="225"/>
  <c r="AJ50" i="225"/>
  <c r="AK50" i="225" s="1"/>
  <c r="AL49" i="225"/>
  <c r="AJ49" i="225"/>
  <c r="AK49" i="225" s="1"/>
  <c r="AL48" i="225"/>
  <c r="AJ48" i="225"/>
  <c r="AK48" i="225"/>
  <c r="AL47" i="225"/>
  <c r="AJ47" i="225"/>
  <c r="AK47" i="225" s="1"/>
  <c r="AL46" i="225"/>
  <c r="AJ46" i="225"/>
  <c r="AK46" i="225" s="1"/>
  <c r="AL45" i="225"/>
  <c r="AJ45" i="225"/>
  <c r="AK45" i="225" s="1"/>
  <c r="AL44" i="225"/>
  <c r="AJ44" i="225"/>
  <c r="AK44" i="225" s="1"/>
  <c r="AL43" i="225"/>
  <c r="AJ43" i="225"/>
  <c r="AK43" i="225" s="1"/>
  <c r="AL42" i="225"/>
  <c r="AJ42" i="225"/>
  <c r="AK42" i="225" s="1"/>
  <c r="AL41" i="225"/>
  <c r="AJ41" i="225"/>
  <c r="AK41" i="225" s="1"/>
  <c r="AL40" i="225"/>
  <c r="AJ40" i="225"/>
  <c r="AK40" i="225" s="1"/>
  <c r="AL39" i="225"/>
  <c r="AJ39" i="225"/>
  <c r="AK39" i="225" s="1"/>
  <c r="AL38" i="225"/>
  <c r="AJ38" i="225"/>
  <c r="AK38" i="225" s="1"/>
  <c r="AL37" i="225"/>
  <c r="AJ37" i="225"/>
  <c r="AK37" i="225" s="1"/>
  <c r="AL36" i="225"/>
  <c r="AJ36" i="225"/>
  <c r="AK36" i="225" s="1"/>
  <c r="AL35" i="225"/>
  <c r="AJ35" i="225"/>
  <c r="AK35" i="225" s="1"/>
  <c r="AL34" i="225"/>
  <c r="AJ34" i="225"/>
  <c r="AK34" i="225" s="1"/>
  <c r="AL33" i="225"/>
  <c r="AJ33" i="225"/>
  <c r="AK33" i="225" s="1"/>
  <c r="AL32" i="225"/>
  <c r="AJ32" i="225"/>
  <c r="AK32" i="225" s="1"/>
  <c r="AL31" i="225"/>
  <c r="AJ31" i="225"/>
  <c r="AK31" i="225" s="1"/>
  <c r="AL30" i="225"/>
  <c r="AJ30" i="225"/>
  <c r="AK30" i="225" s="1"/>
  <c r="AL29" i="225"/>
  <c r="AJ29" i="225"/>
  <c r="AK29" i="225" s="1"/>
  <c r="AL28" i="225"/>
  <c r="AJ28" i="225"/>
  <c r="AK28" i="225" s="1"/>
  <c r="AL27" i="225"/>
  <c r="AJ27" i="225"/>
  <c r="AK27" i="225" s="1"/>
  <c r="AL26" i="225"/>
  <c r="AJ26" i="225"/>
  <c r="AK26" i="225" s="1"/>
  <c r="AL25" i="225"/>
  <c r="AJ25" i="225"/>
  <c r="AK25" i="225" s="1"/>
  <c r="AL24" i="225"/>
  <c r="AJ24" i="225"/>
  <c r="AK24" i="225" s="1"/>
  <c r="AL23" i="225"/>
  <c r="AJ23" i="225"/>
  <c r="AK23" i="225" s="1"/>
  <c r="AL22" i="225"/>
  <c r="AJ22" i="225"/>
  <c r="AK22" i="225" s="1"/>
  <c r="AL21" i="225"/>
  <c r="AJ21" i="225"/>
  <c r="AK21" i="225" s="1"/>
  <c r="AL20" i="225"/>
  <c r="AJ20" i="225"/>
  <c r="AK20" i="225" s="1"/>
  <c r="AL19" i="225"/>
  <c r="AJ19" i="225"/>
  <c r="AK19" i="225" s="1"/>
  <c r="AL18" i="225"/>
  <c r="AJ18" i="225"/>
  <c r="AK18" i="225" s="1"/>
  <c r="AL16" i="225"/>
  <c r="AJ16" i="225"/>
  <c r="AK16" i="225" s="1"/>
  <c r="AL15" i="225"/>
  <c r="AJ15" i="225"/>
  <c r="AK15" i="225" s="1"/>
  <c r="AL14" i="225"/>
  <c r="AJ14" i="225"/>
  <c r="AK14" i="225" s="1"/>
  <c r="AL13" i="225"/>
  <c r="AJ13" i="225"/>
  <c r="AK13" i="225" s="1"/>
  <c r="AL12" i="225"/>
  <c r="AJ12" i="225"/>
  <c r="AK12" i="225" s="1"/>
  <c r="AL11" i="225"/>
  <c r="AJ11" i="225"/>
  <c r="AK11" i="225" s="1"/>
  <c r="AL10" i="225"/>
  <c r="AJ10" i="225"/>
  <c r="AK10" i="225" s="1"/>
  <c r="AL9" i="225"/>
  <c r="AJ9" i="225"/>
  <c r="AK9" i="225" s="1"/>
  <c r="AJ91" i="224"/>
  <c r="AJ90" i="224"/>
  <c r="AJ89" i="224"/>
  <c r="AJ88" i="224"/>
  <c r="AJ87" i="224"/>
  <c r="AJ86" i="224"/>
  <c r="AJ85" i="224"/>
  <c r="AJ84" i="224"/>
  <c r="AJ83" i="224"/>
  <c r="AJ82" i="224"/>
  <c r="AJ81" i="224"/>
  <c r="AJ80" i="224"/>
  <c r="AJ79" i="224"/>
  <c r="AJ78" i="224"/>
  <c r="AJ77" i="224"/>
  <c r="AJ76" i="224"/>
  <c r="AJ75" i="224"/>
  <c r="AJ74" i="224"/>
  <c r="AJ73" i="224"/>
  <c r="AJ72" i="224"/>
  <c r="AJ71" i="224"/>
  <c r="AJ70" i="224"/>
  <c r="AJ69" i="224"/>
  <c r="AJ68" i="224"/>
  <c r="AJ67" i="224"/>
  <c r="AJ66" i="224"/>
  <c r="AJ65" i="224"/>
  <c r="AJ64" i="224"/>
  <c r="AJ63" i="224"/>
  <c r="AJ62" i="224"/>
  <c r="AJ61" i="224"/>
  <c r="AJ60" i="224"/>
  <c r="AJ59" i="224"/>
  <c r="AJ58" i="224"/>
  <c r="AJ92" i="224" s="1"/>
  <c r="AL53" i="224"/>
  <c r="AJ53" i="224"/>
  <c r="AK53" i="224"/>
  <c r="AL52" i="224"/>
  <c r="AJ52" i="224"/>
  <c r="AK52" i="224" s="1"/>
  <c r="AL51" i="224"/>
  <c r="AJ51" i="224"/>
  <c r="AK51" i="224"/>
  <c r="AL50" i="224"/>
  <c r="AJ50" i="224"/>
  <c r="AK50" i="224" s="1"/>
  <c r="AL49" i="224"/>
  <c r="AJ49" i="224"/>
  <c r="AK49" i="224"/>
  <c r="AL48" i="224"/>
  <c r="AJ48" i="224"/>
  <c r="AK48" i="224" s="1"/>
  <c r="AL47" i="224"/>
  <c r="AJ47" i="224"/>
  <c r="AK47" i="224" s="1"/>
  <c r="AL46" i="224"/>
  <c r="AJ46" i="224"/>
  <c r="AK46" i="224" s="1"/>
  <c r="AL45" i="224"/>
  <c r="AJ45" i="224"/>
  <c r="AK45" i="224" s="1"/>
  <c r="AL44" i="224"/>
  <c r="AJ44" i="224"/>
  <c r="AK44" i="224" s="1"/>
  <c r="AL43" i="224"/>
  <c r="AJ43" i="224"/>
  <c r="AK43" i="224" s="1"/>
  <c r="AL42" i="224"/>
  <c r="AJ42" i="224"/>
  <c r="AK42" i="224" s="1"/>
  <c r="AL41" i="224"/>
  <c r="AJ41" i="224"/>
  <c r="AK41" i="224" s="1"/>
  <c r="AL40" i="224"/>
  <c r="AJ40" i="224"/>
  <c r="AK40" i="224" s="1"/>
  <c r="AL39" i="224"/>
  <c r="AJ39" i="224"/>
  <c r="AK39" i="224" s="1"/>
  <c r="AL38" i="224"/>
  <c r="AJ38" i="224"/>
  <c r="AK38" i="224" s="1"/>
  <c r="AL37" i="224"/>
  <c r="AJ37" i="224"/>
  <c r="AK37" i="224" s="1"/>
  <c r="AL36" i="224"/>
  <c r="AJ36" i="224"/>
  <c r="AK36" i="224" s="1"/>
  <c r="AL35" i="224"/>
  <c r="AJ35" i="224"/>
  <c r="AK35" i="224" s="1"/>
  <c r="AL34" i="224"/>
  <c r="AJ34" i="224"/>
  <c r="AK34" i="224" s="1"/>
  <c r="AL33" i="224"/>
  <c r="AJ33" i="224"/>
  <c r="AK33" i="224" s="1"/>
  <c r="AL32" i="224"/>
  <c r="AJ32" i="224"/>
  <c r="AK32" i="224" s="1"/>
  <c r="AL31" i="224"/>
  <c r="AJ31" i="224"/>
  <c r="AK31" i="224" s="1"/>
  <c r="AL30" i="224"/>
  <c r="AJ30" i="224"/>
  <c r="AK30" i="224" s="1"/>
  <c r="AL29" i="224"/>
  <c r="AJ29" i="224"/>
  <c r="AK29" i="224" s="1"/>
  <c r="AL28" i="224"/>
  <c r="AJ28" i="224"/>
  <c r="AK28" i="224" s="1"/>
  <c r="AL27" i="224"/>
  <c r="AJ27" i="224"/>
  <c r="AK27" i="224" s="1"/>
  <c r="AL26" i="224"/>
  <c r="AJ26" i="224"/>
  <c r="AK26" i="224" s="1"/>
  <c r="AL25" i="224"/>
  <c r="AJ25" i="224"/>
  <c r="AK25" i="224" s="1"/>
  <c r="AL24" i="224"/>
  <c r="AJ24" i="224"/>
  <c r="AK24" i="224" s="1"/>
  <c r="AL23" i="224"/>
  <c r="AJ23" i="224"/>
  <c r="AK23" i="224" s="1"/>
  <c r="AL22" i="224"/>
  <c r="AJ22" i="224"/>
  <c r="AK22" i="224" s="1"/>
  <c r="AL21" i="224"/>
  <c r="AJ21" i="224"/>
  <c r="AK21" i="224" s="1"/>
  <c r="AL20" i="224"/>
  <c r="AJ20" i="224"/>
  <c r="AK20" i="224" s="1"/>
  <c r="AL19" i="224"/>
  <c r="AJ19" i="224"/>
  <c r="AK19" i="224" s="1"/>
  <c r="AL18" i="224"/>
  <c r="AJ18" i="224"/>
  <c r="AK18" i="224" s="1"/>
  <c r="AL17" i="224"/>
  <c r="AJ17" i="224"/>
  <c r="AK17" i="224" s="1"/>
  <c r="AL16" i="224"/>
  <c r="AJ16" i="224"/>
  <c r="AK16" i="224" s="1"/>
  <c r="AL15" i="224"/>
  <c r="AJ15" i="224"/>
  <c r="AK15" i="224" s="1"/>
  <c r="AL14" i="224"/>
  <c r="AJ14" i="224"/>
  <c r="AK14" i="224" s="1"/>
  <c r="AL13" i="224"/>
  <c r="AJ13" i="224"/>
  <c r="AK13" i="224" s="1"/>
  <c r="AL12" i="224"/>
  <c r="AJ12" i="224"/>
  <c r="AK12" i="224" s="1"/>
  <c r="AL11" i="224"/>
  <c r="AJ11" i="224"/>
  <c r="AK11" i="224" s="1"/>
  <c r="AL10" i="224"/>
  <c r="AJ10" i="224"/>
  <c r="AK10" i="224" s="1"/>
  <c r="AL9" i="224"/>
  <c r="AJ9" i="224"/>
  <c r="AK9" i="224" s="1"/>
  <c r="AK58" i="225"/>
  <c r="AK92" i="225" s="1"/>
  <c r="AL66" i="237"/>
  <c r="AL90" i="237"/>
  <c r="AM90" i="237" s="1"/>
  <c r="AL89" i="237"/>
  <c r="AL86" i="237"/>
  <c r="AL85" i="237"/>
  <c r="AL82" i="237"/>
  <c r="AM82" i="237" s="1"/>
  <c r="AL81" i="237"/>
  <c r="AL78" i="237"/>
  <c r="AL77" i="237"/>
  <c r="AL74" i="237"/>
  <c r="AM74" i="237" s="1"/>
  <c r="AL73" i="237"/>
  <c r="AL70" i="237"/>
  <c r="AL69" i="237"/>
  <c r="AJ92" i="231"/>
  <c r="AK59" i="232"/>
  <c r="AL59" i="232"/>
  <c r="AM59" i="232" s="1"/>
  <c r="AN59" i="232" s="1"/>
  <c r="AK61" i="232"/>
  <c r="AL61" i="232"/>
  <c r="AK58" i="231"/>
  <c r="AK59" i="231"/>
  <c r="AK60" i="231"/>
  <c r="AK61" i="231"/>
  <c r="AK62" i="231"/>
  <c r="AK63" i="231"/>
  <c r="AK64" i="231"/>
  <c r="AK65" i="231"/>
  <c r="AK66" i="231"/>
  <c r="AK67" i="231"/>
  <c r="AK68" i="231"/>
  <c r="AK69" i="231"/>
  <c r="AK70" i="231"/>
  <c r="AK71" i="231"/>
  <c r="AK72" i="231"/>
  <c r="AK73" i="231"/>
  <c r="AK74" i="231"/>
  <c r="AK75" i="231"/>
  <c r="AK76" i="231"/>
  <c r="AK77" i="231"/>
  <c r="AK78" i="231"/>
  <c r="AK79" i="231"/>
  <c r="AK80" i="231"/>
  <c r="AK81" i="231"/>
  <c r="AK82" i="231"/>
  <c r="AK83" i="231"/>
  <c r="AK84" i="231"/>
  <c r="AK85" i="231"/>
  <c r="AK86" i="231"/>
  <c r="AK87" i="231"/>
  <c r="AK88" i="231"/>
  <c r="AK89" i="231"/>
  <c r="AK90" i="231"/>
  <c r="AK91" i="231"/>
  <c r="AJ92" i="232"/>
  <c r="AK58" i="232"/>
  <c r="AK60" i="232"/>
  <c r="AK62" i="232"/>
  <c r="AL62" i="232" s="1"/>
  <c r="AM62" i="232" s="1"/>
  <c r="AK63" i="232"/>
  <c r="AK64" i="232"/>
  <c r="AK65" i="232"/>
  <c r="AK66" i="232"/>
  <c r="AL66" i="232" s="1"/>
  <c r="AK67" i="232"/>
  <c r="AK68" i="232"/>
  <c r="AK69" i="232"/>
  <c r="AK70" i="232"/>
  <c r="AL70" i="232" s="1"/>
  <c r="AK71" i="232"/>
  <c r="AK72" i="232"/>
  <c r="AK73" i="232"/>
  <c r="AK74" i="232"/>
  <c r="AL74" i="232" s="1"/>
  <c r="AK75" i="232"/>
  <c r="AK76" i="232"/>
  <c r="AK77" i="232"/>
  <c r="AK78" i="232"/>
  <c r="AL78" i="232" s="1"/>
  <c r="AM78" i="232" s="1"/>
  <c r="AK79" i="232"/>
  <c r="AK80" i="232"/>
  <c r="AK81" i="232"/>
  <c r="AK82" i="232"/>
  <c r="AL82" i="232" s="1"/>
  <c r="AM82" i="232" s="1"/>
  <c r="AK83" i="232"/>
  <c r="AK84" i="232"/>
  <c r="AK85" i="232"/>
  <c r="AK86" i="232"/>
  <c r="AL86" i="232" s="1"/>
  <c r="AK87" i="232"/>
  <c r="AK88" i="232"/>
  <c r="AK89" i="232"/>
  <c r="AK90" i="232"/>
  <c r="AL90" i="232" s="1"/>
  <c r="AK91" i="232"/>
  <c r="AK47" i="233"/>
  <c r="AK48" i="233"/>
  <c r="AK49" i="233"/>
  <c r="AK50" i="233"/>
  <c r="AK51" i="233"/>
  <c r="AL51" i="233" s="1"/>
  <c r="AK52" i="233"/>
  <c r="AK53" i="233"/>
  <c r="AK54" i="233"/>
  <c r="AK55" i="233"/>
  <c r="AL55" i="233" s="1"/>
  <c r="AK56" i="233"/>
  <c r="AK57" i="233"/>
  <c r="AK58" i="233"/>
  <c r="AK59" i="233"/>
  <c r="AL59" i="233" s="1"/>
  <c r="AM59" i="233" s="1"/>
  <c r="AK60" i="233"/>
  <c r="AK61" i="233"/>
  <c r="AK62" i="233"/>
  <c r="AK63" i="233"/>
  <c r="AL63" i="233" s="1"/>
  <c r="AK64" i="233"/>
  <c r="AK65" i="233"/>
  <c r="AK66" i="233"/>
  <c r="AK67" i="233"/>
  <c r="AL67" i="233" s="1"/>
  <c r="AM67" i="233" s="1"/>
  <c r="AK68" i="233"/>
  <c r="AK69" i="233"/>
  <c r="AK70" i="233"/>
  <c r="AK71" i="233"/>
  <c r="AL71" i="233" s="1"/>
  <c r="AK72" i="233"/>
  <c r="AK73" i="233"/>
  <c r="AK74" i="233"/>
  <c r="AK75" i="233"/>
  <c r="AL75" i="233" s="1"/>
  <c r="AM75" i="233" s="1"/>
  <c r="AK76" i="233"/>
  <c r="AK77" i="233"/>
  <c r="AK78" i="233"/>
  <c r="AK79" i="233"/>
  <c r="AL79" i="233" s="1"/>
  <c r="AK80" i="233"/>
  <c r="AL63" i="232"/>
  <c r="AM63" i="232" s="1"/>
  <c r="AL64" i="232"/>
  <c r="AL65" i="232"/>
  <c r="AM65" i="232" s="1"/>
  <c r="AL67" i="232"/>
  <c r="AM67" i="232" s="1"/>
  <c r="AL68" i="232"/>
  <c r="AL69" i="232"/>
  <c r="AM69" i="232" s="1"/>
  <c r="AL71" i="232"/>
  <c r="AM71" i="232" s="1"/>
  <c r="AL72" i="232"/>
  <c r="AL73" i="232"/>
  <c r="AM73" i="232" s="1"/>
  <c r="AL75" i="232"/>
  <c r="AM75" i="232" s="1"/>
  <c r="AL76" i="232"/>
  <c r="AL77" i="232"/>
  <c r="AM77" i="232" s="1"/>
  <c r="AL79" i="232"/>
  <c r="AM79" i="232" s="1"/>
  <c r="AL80" i="232"/>
  <c r="AL81" i="232"/>
  <c r="AM81" i="232" s="1"/>
  <c r="AL83" i="232"/>
  <c r="AM83" i="232" s="1"/>
  <c r="AL84" i="232"/>
  <c r="AL85" i="232"/>
  <c r="AM85" i="232" s="1"/>
  <c r="AN85" i="232" s="1"/>
  <c r="AL87" i="232"/>
  <c r="AM87" i="232" s="1"/>
  <c r="AL88" i="232"/>
  <c r="AL89" i="232"/>
  <c r="AM89" i="232"/>
  <c r="AL91" i="232"/>
  <c r="AM91" i="232" s="1"/>
  <c r="AL47" i="233"/>
  <c r="AL48" i="233"/>
  <c r="AL49" i="233"/>
  <c r="AL50" i="233"/>
  <c r="AL52" i="233"/>
  <c r="AL54" i="233"/>
  <c r="AM54" i="233" s="1"/>
  <c r="AL56" i="233"/>
  <c r="AL57" i="233"/>
  <c r="AL58" i="233"/>
  <c r="AL60" i="233"/>
  <c r="AL62" i="233"/>
  <c r="AM62" i="233" s="1"/>
  <c r="AL64" i="233"/>
  <c r="AL65" i="233"/>
  <c r="AL66" i="233"/>
  <c r="AL68" i="233"/>
  <c r="AL70" i="233"/>
  <c r="AM70" i="233" s="1"/>
  <c r="AL72" i="233"/>
  <c r="AL73" i="233"/>
  <c r="AL74" i="233"/>
  <c r="AL76" i="233"/>
  <c r="AL78" i="233"/>
  <c r="AM78" i="233" s="1"/>
  <c r="AL80" i="233"/>
  <c r="AK58" i="234"/>
  <c r="AK59" i="234"/>
  <c r="AK60" i="234"/>
  <c r="AK61" i="234"/>
  <c r="AK62" i="234"/>
  <c r="AK63" i="234"/>
  <c r="AK64" i="234"/>
  <c r="AK65" i="234"/>
  <c r="AK66" i="234"/>
  <c r="AK67" i="234"/>
  <c r="AK68" i="234"/>
  <c r="AK69" i="234"/>
  <c r="AK70" i="234"/>
  <c r="AK71" i="234"/>
  <c r="AK72" i="234"/>
  <c r="AK73" i="234"/>
  <c r="AK74" i="234"/>
  <c r="AK75" i="234"/>
  <c r="AK76" i="234"/>
  <c r="AK77" i="234"/>
  <c r="AK78" i="234"/>
  <c r="AK79" i="234"/>
  <c r="AK80" i="234"/>
  <c r="AK81" i="234"/>
  <c r="AK82" i="234"/>
  <c r="AK83" i="234"/>
  <c r="AK84" i="234"/>
  <c r="AK85" i="234"/>
  <c r="AK86" i="234"/>
  <c r="AK87" i="234"/>
  <c r="AK88" i="234"/>
  <c r="AK89" i="234"/>
  <c r="AK90" i="234"/>
  <c r="AK91" i="234"/>
  <c r="AL58" i="234"/>
  <c r="AL59" i="234"/>
  <c r="AL60" i="234"/>
  <c r="AL61" i="234"/>
  <c r="AL62" i="234"/>
  <c r="AL63" i="234"/>
  <c r="AL64" i="234"/>
  <c r="AL65" i="234"/>
  <c r="AL66" i="234"/>
  <c r="AL67" i="234"/>
  <c r="AL68" i="234"/>
  <c r="AL69" i="234"/>
  <c r="AL70" i="234"/>
  <c r="AL71" i="234"/>
  <c r="AL72" i="234"/>
  <c r="AL73" i="234"/>
  <c r="AL74" i="234"/>
  <c r="AL75" i="234"/>
  <c r="AL76" i="234"/>
  <c r="AL77" i="234"/>
  <c r="AL78" i="234"/>
  <c r="AL79" i="234"/>
  <c r="AL80" i="234"/>
  <c r="AL81" i="234"/>
  <c r="AL82" i="234"/>
  <c r="AL83" i="234"/>
  <c r="AL84" i="234"/>
  <c r="AL85" i="234"/>
  <c r="AL86" i="234"/>
  <c r="AL87" i="234"/>
  <c r="AL88" i="234"/>
  <c r="AL89" i="234"/>
  <c r="AL90" i="234"/>
  <c r="AL91" i="234"/>
  <c r="AK58" i="236"/>
  <c r="AK59" i="236"/>
  <c r="AK60" i="236"/>
  <c r="AL60" i="236"/>
  <c r="AK61" i="236"/>
  <c r="AL61" i="236"/>
  <c r="AK62" i="236"/>
  <c r="AK63" i="236"/>
  <c r="AK64" i="236"/>
  <c r="AK65" i="236"/>
  <c r="AK66" i="236"/>
  <c r="AK67" i="236"/>
  <c r="AK68" i="236"/>
  <c r="AK69" i="236"/>
  <c r="AK70" i="236"/>
  <c r="AK71" i="236"/>
  <c r="AK72" i="236"/>
  <c r="AK73" i="236"/>
  <c r="AK74" i="236"/>
  <c r="AK75" i="236"/>
  <c r="AK76" i="236"/>
  <c r="AK77" i="236"/>
  <c r="AK78" i="236"/>
  <c r="AK79" i="236"/>
  <c r="AK80" i="236"/>
  <c r="AK81" i="236"/>
  <c r="AK82" i="236"/>
  <c r="AM82" i="236" s="1"/>
  <c r="AN82" i="236" s="1"/>
  <c r="AO82" i="236" s="1"/>
  <c r="AK83" i="236"/>
  <c r="AK84" i="236"/>
  <c r="AK85" i="236"/>
  <c r="AK86" i="236"/>
  <c r="AK87" i="236"/>
  <c r="AK88" i="236"/>
  <c r="AK89" i="236"/>
  <c r="AK90" i="236"/>
  <c r="AK91" i="236"/>
  <c r="AK62" i="226"/>
  <c r="AL58" i="225"/>
  <c r="AL59" i="225"/>
  <c r="AL60" i="225"/>
  <c r="AL61" i="225"/>
  <c r="AL62" i="225"/>
  <c r="AL63" i="225"/>
  <c r="AL64" i="225"/>
  <c r="AL65" i="225"/>
  <c r="AL66" i="225"/>
  <c r="AL67" i="225"/>
  <c r="AL68" i="225"/>
  <c r="AL69" i="225"/>
  <c r="AL70" i="225"/>
  <c r="AL71" i="225"/>
  <c r="AL72" i="225"/>
  <c r="AL73" i="225"/>
  <c r="AL74" i="225"/>
  <c r="AL75" i="225"/>
  <c r="AL76" i="225"/>
  <c r="AL77" i="225"/>
  <c r="AL78" i="225"/>
  <c r="AL79" i="225"/>
  <c r="AL80" i="225"/>
  <c r="AL81" i="225"/>
  <c r="AL82" i="225"/>
  <c r="AL83" i="225"/>
  <c r="AL84" i="225"/>
  <c r="AL85" i="225"/>
  <c r="AL86" i="225"/>
  <c r="AL87" i="225"/>
  <c r="AL88" i="225"/>
  <c r="AL89" i="225"/>
  <c r="AL90" i="225"/>
  <c r="AL91" i="225"/>
  <c r="AL62" i="226"/>
  <c r="AK63" i="226"/>
  <c r="AK64" i="226"/>
  <c r="AK65" i="226"/>
  <c r="AK66" i="226"/>
  <c r="AL66" i="226" s="1"/>
  <c r="AM66" i="226" s="1"/>
  <c r="AK67" i="226"/>
  <c r="AK68" i="226"/>
  <c r="AK69" i="226"/>
  <c r="AK70" i="226"/>
  <c r="AL70" i="226" s="1"/>
  <c r="AM70" i="226" s="1"/>
  <c r="AK71" i="226"/>
  <c r="AK72" i="226"/>
  <c r="AK73" i="226"/>
  <c r="AK74" i="226"/>
  <c r="AL74" i="226" s="1"/>
  <c r="AM74" i="226" s="1"/>
  <c r="AK75" i="226"/>
  <c r="AK76" i="226"/>
  <c r="AK77" i="226"/>
  <c r="AK78" i="226"/>
  <c r="AL78" i="226" s="1"/>
  <c r="AM78" i="226" s="1"/>
  <c r="AK79" i="226"/>
  <c r="AK80" i="226"/>
  <c r="AK81" i="226"/>
  <c r="AK82" i="226"/>
  <c r="AL82" i="226" s="1"/>
  <c r="AM82" i="226" s="1"/>
  <c r="AK83" i="226"/>
  <c r="AK84" i="226"/>
  <c r="AM84" i="226" s="1"/>
  <c r="AN84" i="226" s="1"/>
  <c r="AK85" i="226"/>
  <c r="AK86" i="226"/>
  <c r="AL86" i="226" s="1"/>
  <c r="AM86" i="226" s="1"/>
  <c r="AK87" i="226"/>
  <c r="AK90" i="226"/>
  <c r="AM90" i="226" s="1"/>
  <c r="AN90" i="226" s="1"/>
  <c r="AL63" i="226"/>
  <c r="AL64" i="226"/>
  <c r="AL65" i="226"/>
  <c r="AL67" i="226"/>
  <c r="AL68" i="226"/>
  <c r="AL69" i="226"/>
  <c r="AL71" i="226"/>
  <c r="AL72" i="226"/>
  <c r="AL73" i="226"/>
  <c r="AL75" i="226"/>
  <c r="AM75" i="226" s="1"/>
  <c r="AL77" i="226"/>
  <c r="AM77" i="226" s="1"/>
  <c r="AN77" i="226" s="1"/>
  <c r="AO77" i="226" s="1"/>
  <c r="AL79" i="226"/>
  <c r="AL80" i="226"/>
  <c r="AL81" i="226"/>
  <c r="AL83" i="226"/>
  <c r="AL84" i="226"/>
  <c r="AL85" i="226"/>
  <c r="AL87" i="226"/>
  <c r="AL88" i="226"/>
  <c r="AL89" i="226"/>
  <c r="AL90" i="226"/>
  <c r="AK66" i="224"/>
  <c r="AL66" i="224"/>
  <c r="AK58" i="224"/>
  <c r="AK59" i="224"/>
  <c r="AK60" i="224"/>
  <c r="AK61" i="224"/>
  <c r="AL61" i="224"/>
  <c r="AK62" i="224"/>
  <c r="AL62" i="224"/>
  <c r="AK63" i="224"/>
  <c r="AK64" i="224"/>
  <c r="AK65" i="224"/>
  <c r="AK67" i="224"/>
  <c r="AK68" i="224"/>
  <c r="AK69" i="224"/>
  <c r="AK70" i="224"/>
  <c r="AK71" i="224"/>
  <c r="AK72" i="224"/>
  <c r="AK73" i="224"/>
  <c r="AK74" i="224"/>
  <c r="AK75" i="224"/>
  <c r="AK76" i="224"/>
  <c r="AK77" i="224"/>
  <c r="AK78" i="224"/>
  <c r="AK79" i="224"/>
  <c r="AK80" i="224"/>
  <c r="AK81" i="224"/>
  <c r="AK82" i="224"/>
  <c r="AK83" i="224"/>
  <c r="AK84" i="224"/>
  <c r="AK85" i="224"/>
  <c r="AK86" i="224"/>
  <c r="AK87" i="224"/>
  <c r="AK88" i="224"/>
  <c r="AK89" i="224"/>
  <c r="AK90" i="224"/>
  <c r="AK91" i="224"/>
  <c r="AM69" i="237"/>
  <c r="AN69" i="237" s="1"/>
  <c r="AO69" i="237" s="1"/>
  <c r="AM73" i="237"/>
  <c r="AN73" i="237" s="1"/>
  <c r="AO73" i="237" s="1"/>
  <c r="AM77" i="237"/>
  <c r="AN77" i="237" s="1"/>
  <c r="AO77" i="237" s="1"/>
  <c r="AM81" i="237"/>
  <c r="AM85" i="237"/>
  <c r="AN85" i="237" s="1"/>
  <c r="AO85" i="237" s="1"/>
  <c r="AM89" i="237"/>
  <c r="AN89" i="237" s="1"/>
  <c r="AO89" i="237" s="1"/>
  <c r="AM66" i="237"/>
  <c r="AN66" i="237" s="1"/>
  <c r="AO66" i="237" s="1"/>
  <c r="AN81" i="237"/>
  <c r="AO81" i="237" s="1"/>
  <c r="AM70" i="237"/>
  <c r="AN70" i="237" s="1"/>
  <c r="AO70" i="237" s="1"/>
  <c r="AM78" i="237"/>
  <c r="AN78" i="237" s="1"/>
  <c r="AO78" i="237" s="1"/>
  <c r="AM86" i="237"/>
  <c r="AN86" i="237" s="1"/>
  <c r="AO86" i="237" s="1"/>
  <c r="AL91" i="236"/>
  <c r="AM91" i="236"/>
  <c r="AN91" i="236" s="1"/>
  <c r="AL90" i="236"/>
  <c r="AM90" i="236"/>
  <c r="AL89" i="236"/>
  <c r="AM89" i="236"/>
  <c r="AL88" i="236"/>
  <c r="AM88" i="236"/>
  <c r="AL87" i="236"/>
  <c r="AM87" i="236"/>
  <c r="AN87" i="236" s="1"/>
  <c r="AL86" i="236"/>
  <c r="AM86" i="236"/>
  <c r="AL85" i="236"/>
  <c r="AM85" i="236"/>
  <c r="AL84" i="236"/>
  <c r="AM84" i="236"/>
  <c r="AL83" i="236"/>
  <c r="AM83" i="236"/>
  <c r="AN83" i="236" s="1"/>
  <c r="AL82" i="236"/>
  <c r="AL92" i="236" s="1"/>
  <c r="AL81" i="236"/>
  <c r="AM81" i="236"/>
  <c r="AL80" i="236"/>
  <c r="AM80" i="236"/>
  <c r="AL79" i="236"/>
  <c r="AM79" i="236" s="1"/>
  <c r="AL78" i="236"/>
  <c r="AM78" i="236"/>
  <c r="AL77" i="236"/>
  <c r="AM77" i="236"/>
  <c r="AL76" i="236"/>
  <c r="AM76" i="236"/>
  <c r="AL75" i="236"/>
  <c r="AM75" i="236"/>
  <c r="AN75" i="236" s="1"/>
  <c r="AL74" i="236"/>
  <c r="AM74" i="236"/>
  <c r="AL73" i="236"/>
  <c r="AM73" i="236"/>
  <c r="AL72" i="236"/>
  <c r="AM72" i="236"/>
  <c r="AL71" i="236"/>
  <c r="AM71" i="236"/>
  <c r="AN71" i="236" s="1"/>
  <c r="AL70" i="236"/>
  <c r="AM70" i="236"/>
  <c r="AL69" i="236"/>
  <c r="AM69" i="236"/>
  <c r="AL68" i="236"/>
  <c r="AM68" i="236"/>
  <c r="AL67" i="236"/>
  <c r="AM67" i="236"/>
  <c r="AN67" i="236" s="1"/>
  <c r="AL66" i="236"/>
  <c r="AM66" i="236"/>
  <c r="AM61" i="236"/>
  <c r="AM60" i="236"/>
  <c r="AK92" i="236"/>
  <c r="AL64" i="236"/>
  <c r="AM64" i="236" s="1"/>
  <c r="AN64" i="236" s="1"/>
  <c r="AN61" i="236"/>
  <c r="AN60" i="236"/>
  <c r="AL65" i="236"/>
  <c r="AO61" i="236"/>
  <c r="AM85" i="234"/>
  <c r="AO85" i="234"/>
  <c r="AM83" i="234"/>
  <c r="AM81" i="234"/>
  <c r="AO81" i="234"/>
  <c r="AM79" i="234"/>
  <c r="AM77" i="234"/>
  <c r="AO77" i="234"/>
  <c r="AM75" i="234"/>
  <c r="AM73" i="234"/>
  <c r="AO73" i="234"/>
  <c r="AM71" i="234"/>
  <c r="AM69" i="234"/>
  <c r="AO69" i="234"/>
  <c r="AM67" i="234"/>
  <c r="AM65" i="234"/>
  <c r="AO65" i="234"/>
  <c r="AM63" i="234"/>
  <c r="AM61" i="234"/>
  <c r="AO61" i="234"/>
  <c r="AM59" i="234"/>
  <c r="AL92" i="234"/>
  <c r="AO60" i="236"/>
  <c r="AM91" i="234"/>
  <c r="AM89" i="234"/>
  <c r="AO89" i="234"/>
  <c r="AM87" i="234"/>
  <c r="AO87" i="234"/>
  <c r="AN85" i="234"/>
  <c r="AN83" i="234"/>
  <c r="AO83" i="234" s="1"/>
  <c r="AN81" i="234"/>
  <c r="AN79" i="234"/>
  <c r="AO79" i="234" s="1"/>
  <c r="AN77" i="234"/>
  <c r="AN75" i="234"/>
  <c r="AO75" i="234" s="1"/>
  <c r="AN73" i="234"/>
  <c r="AN71" i="234"/>
  <c r="AO71" i="234" s="1"/>
  <c r="AN69" i="234"/>
  <c r="AN67" i="234"/>
  <c r="AO67" i="234" s="1"/>
  <c r="AN65" i="234"/>
  <c r="AN63" i="234"/>
  <c r="AO63" i="234" s="1"/>
  <c r="AN61" i="234"/>
  <c r="AN59" i="234"/>
  <c r="AO59" i="234" s="1"/>
  <c r="AN88" i="236"/>
  <c r="AN84" i="236"/>
  <c r="AN80" i="236"/>
  <c r="AN76" i="236"/>
  <c r="AN72" i="236"/>
  <c r="AN68" i="236"/>
  <c r="AL63" i="236"/>
  <c r="AL62" i="236"/>
  <c r="AL59" i="236"/>
  <c r="AL58" i="236"/>
  <c r="AN91" i="234"/>
  <c r="AO91" i="234" s="1"/>
  <c r="AM90" i="234"/>
  <c r="AN90" i="234"/>
  <c r="AN89" i="234"/>
  <c r="AM88" i="234"/>
  <c r="AN87" i="234"/>
  <c r="AM58" i="234"/>
  <c r="AN89" i="232"/>
  <c r="AM86" i="234"/>
  <c r="AN86" i="234" s="1"/>
  <c r="AM84" i="234"/>
  <c r="AM82" i="234"/>
  <c r="AM80" i="234"/>
  <c r="AM78" i="234"/>
  <c r="AM76" i="234"/>
  <c r="AM74" i="234"/>
  <c r="AM72" i="234"/>
  <c r="AM70" i="234"/>
  <c r="AM68" i="234"/>
  <c r="AM66" i="234"/>
  <c r="AM64" i="234"/>
  <c r="AM62" i="234"/>
  <c r="AM60" i="234"/>
  <c r="AM80" i="233"/>
  <c r="AM76" i="233"/>
  <c r="AN76" i="233" s="1"/>
  <c r="AO76" i="233" s="1"/>
  <c r="AM74" i="233"/>
  <c r="AM72" i="233"/>
  <c r="AM68" i="233"/>
  <c r="AN68" i="233" s="1"/>
  <c r="AO68" i="233" s="1"/>
  <c r="AM66" i="233"/>
  <c r="AM64" i="233"/>
  <c r="AM60" i="233"/>
  <c r="AN60" i="233" s="1"/>
  <c r="AO60" i="233" s="1"/>
  <c r="AM58" i="233"/>
  <c r="AM56" i="233"/>
  <c r="AM52" i="233"/>
  <c r="AN52" i="233" s="1"/>
  <c r="AO52" i="233" s="1"/>
  <c r="AM50" i="233"/>
  <c r="AM48" i="233"/>
  <c r="AK81" i="233"/>
  <c r="AO89" i="232"/>
  <c r="AM88" i="232"/>
  <c r="AN88" i="232"/>
  <c r="AM84" i="232"/>
  <c r="AN84" i="232" s="1"/>
  <c r="AO84" i="232" s="1"/>
  <c r="AM80" i="232"/>
  <c r="AN80" i="232"/>
  <c r="AM76" i="232"/>
  <c r="AN76" i="232" s="1"/>
  <c r="AO76" i="232" s="1"/>
  <c r="AM74" i="232"/>
  <c r="AM72" i="232"/>
  <c r="AN72" i="232" s="1"/>
  <c r="AO72" i="232" s="1"/>
  <c r="AM70" i="232"/>
  <c r="AM68" i="232"/>
  <c r="AN68" i="232" s="1"/>
  <c r="AO68" i="232" s="1"/>
  <c r="AM66" i="232"/>
  <c r="AM64" i="232"/>
  <c r="AN64" i="232" s="1"/>
  <c r="AK92" i="232"/>
  <c r="AK92" i="231"/>
  <c r="AM61" i="232"/>
  <c r="AN61" i="232" s="1"/>
  <c r="AL91" i="231"/>
  <c r="AM91" i="231"/>
  <c r="AL90" i="231"/>
  <c r="AM90" i="231"/>
  <c r="AL89" i="231"/>
  <c r="AM89" i="231"/>
  <c r="AN89" i="231" s="1"/>
  <c r="AL88" i="231"/>
  <c r="AM88" i="231"/>
  <c r="AL87" i="231"/>
  <c r="AM87" i="231"/>
  <c r="AL86" i="231"/>
  <c r="AM86" i="231"/>
  <c r="AL85" i="231"/>
  <c r="AM85" i="231"/>
  <c r="AN85" i="231" s="1"/>
  <c r="AL84" i="231"/>
  <c r="AM84" i="231"/>
  <c r="AL83" i="231"/>
  <c r="AM83" i="231"/>
  <c r="AL82" i="231"/>
  <c r="AM82" i="231"/>
  <c r="AL81" i="231"/>
  <c r="AM81" i="231"/>
  <c r="AN81" i="231" s="1"/>
  <c r="AL80" i="231"/>
  <c r="AM80" i="231"/>
  <c r="AL79" i="231"/>
  <c r="AM79" i="231"/>
  <c r="AL78" i="231"/>
  <c r="AM78" i="231"/>
  <c r="AL77" i="231"/>
  <c r="AM77" i="231" s="1"/>
  <c r="AL76" i="231"/>
  <c r="AM76" i="231" s="1"/>
  <c r="AL75" i="231"/>
  <c r="AM75" i="231" s="1"/>
  <c r="AL74" i="231"/>
  <c r="AM74" i="231" s="1"/>
  <c r="AL73" i="231"/>
  <c r="AL72" i="231"/>
  <c r="AM72" i="231" s="1"/>
  <c r="AL71" i="231"/>
  <c r="AM71" i="231" s="1"/>
  <c r="AL70" i="231"/>
  <c r="AM70" i="231" s="1"/>
  <c r="AL69" i="231"/>
  <c r="AL68" i="231"/>
  <c r="AM68" i="231" s="1"/>
  <c r="AL67" i="231"/>
  <c r="AM67" i="231" s="1"/>
  <c r="AL66" i="231"/>
  <c r="AM66" i="231" s="1"/>
  <c r="AL65" i="231"/>
  <c r="AL64" i="231"/>
  <c r="AM64" i="231" s="1"/>
  <c r="AL63" i="231"/>
  <c r="AM63" i="231" s="1"/>
  <c r="AL62" i="231"/>
  <c r="AM62" i="231" s="1"/>
  <c r="AL61" i="231"/>
  <c r="AL60" i="231"/>
  <c r="AM60" i="231" s="1"/>
  <c r="AL59" i="231"/>
  <c r="AM59" i="231" s="1"/>
  <c r="AL58" i="231"/>
  <c r="AL60" i="232"/>
  <c r="AL92" i="232" s="1"/>
  <c r="AK92" i="234"/>
  <c r="AO59" i="232"/>
  <c r="AN88" i="231"/>
  <c r="AN84" i="231"/>
  <c r="AN80" i="231"/>
  <c r="AN72" i="231"/>
  <c r="AN68" i="231"/>
  <c r="AN64" i="231"/>
  <c r="AN60" i="231"/>
  <c r="AL58" i="232"/>
  <c r="AM58" i="232"/>
  <c r="AN86" i="226"/>
  <c r="AN82" i="226"/>
  <c r="AO82" i="226" s="1"/>
  <c r="AN78" i="226"/>
  <c r="AO78" i="226" s="1"/>
  <c r="AN74" i="226"/>
  <c r="AO74" i="226" s="1"/>
  <c r="AN70" i="226"/>
  <c r="AO70" i="226" s="1"/>
  <c r="AN66" i="226"/>
  <c r="AO66" i="226" s="1"/>
  <c r="AO90" i="226"/>
  <c r="AM89" i="226"/>
  <c r="AO89" i="226"/>
  <c r="AM88" i="226"/>
  <c r="AN88" i="226"/>
  <c r="AO88" i="226" s="1"/>
  <c r="AM87" i="226"/>
  <c r="AO86" i="226"/>
  <c r="AM85" i="226"/>
  <c r="AO84" i="226"/>
  <c r="AM83" i="226"/>
  <c r="AM81" i="226"/>
  <c r="AN81" i="226" s="1"/>
  <c r="AO81" i="226" s="1"/>
  <c r="AM79" i="226"/>
  <c r="AM73" i="226"/>
  <c r="AN73" i="226" s="1"/>
  <c r="AO73" i="226" s="1"/>
  <c r="AM71" i="226"/>
  <c r="AN71" i="226" s="1"/>
  <c r="AO71" i="226" s="1"/>
  <c r="AM69" i="226"/>
  <c r="AM67" i="226"/>
  <c r="AM65" i="226"/>
  <c r="AN65" i="226" s="1"/>
  <c r="AO65" i="226" s="1"/>
  <c r="AM63" i="226"/>
  <c r="AN89" i="226"/>
  <c r="AN62" i="226"/>
  <c r="AM62" i="226"/>
  <c r="AO62" i="226"/>
  <c r="AM90" i="225"/>
  <c r="AM88" i="225"/>
  <c r="AM86" i="225"/>
  <c r="AM84" i="225"/>
  <c r="AM82" i="225"/>
  <c r="AM80" i="225"/>
  <c r="AM78" i="225"/>
  <c r="AM76" i="225"/>
  <c r="AM74" i="225"/>
  <c r="AM72" i="225"/>
  <c r="AM70" i="225"/>
  <c r="AM68" i="225"/>
  <c r="AM66" i="225"/>
  <c r="AM64" i="225"/>
  <c r="AM62" i="225"/>
  <c r="AM60" i="225"/>
  <c r="AN90" i="225"/>
  <c r="AN88" i="225"/>
  <c r="AN86" i="225"/>
  <c r="AN84" i="225"/>
  <c r="AN82" i="225"/>
  <c r="AN80" i="225"/>
  <c r="AN78" i="225"/>
  <c r="AN76" i="225"/>
  <c r="AN74" i="225"/>
  <c r="AN72" i="225"/>
  <c r="AN70" i="225"/>
  <c r="AN68" i="225"/>
  <c r="AN66" i="225"/>
  <c r="AN64" i="225"/>
  <c r="AN62" i="225"/>
  <c r="AN60" i="225"/>
  <c r="AL92" i="225"/>
  <c r="AM91" i="225"/>
  <c r="AM89" i="225"/>
  <c r="AM87" i="225"/>
  <c r="AM85" i="225"/>
  <c r="AM83" i="225"/>
  <c r="AM81" i="225"/>
  <c r="AM79" i="225"/>
  <c r="AM77" i="225"/>
  <c r="AM75" i="225"/>
  <c r="AM73" i="225"/>
  <c r="AM71" i="225"/>
  <c r="AM69" i="225"/>
  <c r="AM67" i="225"/>
  <c r="AM65" i="225"/>
  <c r="AM63" i="225"/>
  <c r="AM61" i="225"/>
  <c r="AM59" i="225"/>
  <c r="AM58" i="225"/>
  <c r="AN91" i="225"/>
  <c r="AN89" i="225"/>
  <c r="AN87" i="225"/>
  <c r="AN85" i="225"/>
  <c r="AN83" i="225"/>
  <c r="AN81" i="225"/>
  <c r="AN79" i="225"/>
  <c r="AN77" i="225"/>
  <c r="AN75" i="225"/>
  <c r="AN73" i="225"/>
  <c r="AN71" i="225"/>
  <c r="AN69" i="225"/>
  <c r="AN67" i="225"/>
  <c r="AN65" i="225"/>
  <c r="AN63" i="225"/>
  <c r="AN61" i="225"/>
  <c r="AN59" i="225"/>
  <c r="AL91" i="224"/>
  <c r="AM91" i="224"/>
  <c r="AL90" i="224"/>
  <c r="AM90" i="224"/>
  <c r="AL89" i="224"/>
  <c r="AM89" i="224"/>
  <c r="AL88" i="224"/>
  <c r="AM88" i="224"/>
  <c r="AL87" i="224"/>
  <c r="AM87" i="224"/>
  <c r="AL86" i="224"/>
  <c r="AM86" i="224"/>
  <c r="AL85" i="224"/>
  <c r="AM85" i="224"/>
  <c r="AL84" i="224"/>
  <c r="AM84" i="224"/>
  <c r="AN84" i="224" s="1"/>
  <c r="AO84" i="224" s="1"/>
  <c r="AL83" i="224"/>
  <c r="AM83" i="224"/>
  <c r="AL82" i="224"/>
  <c r="AM82" i="224"/>
  <c r="AL81" i="224"/>
  <c r="AM81" i="224"/>
  <c r="AL80" i="224"/>
  <c r="AM80" i="224"/>
  <c r="AN80" i="224" s="1"/>
  <c r="AO80" i="224" s="1"/>
  <c r="AL79" i="224"/>
  <c r="AM79" i="224"/>
  <c r="AL78" i="224"/>
  <c r="AM78" i="224"/>
  <c r="AL77" i="224"/>
  <c r="AM77" i="224"/>
  <c r="AL76" i="224"/>
  <c r="AM76" i="224"/>
  <c r="AN76" i="224" s="1"/>
  <c r="AO76" i="224" s="1"/>
  <c r="AL75" i="224"/>
  <c r="AM75" i="224"/>
  <c r="AL74" i="224"/>
  <c r="AM74" i="224"/>
  <c r="AL73" i="224"/>
  <c r="AM73" i="224"/>
  <c r="AL72" i="224"/>
  <c r="AM72" i="224"/>
  <c r="AN72" i="224" s="1"/>
  <c r="AO72" i="224" s="1"/>
  <c r="AL71" i="224"/>
  <c r="AM71" i="224"/>
  <c r="AL70" i="224"/>
  <c r="AM70" i="224"/>
  <c r="AL69" i="224"/>
  <c r="AM69" i="224"/>
  <c r="AL68" i="224"/>
  <c r="AM68" i="224"/>
  <c r="AN68" i="224" s="1"/>
  <c r="AO68" i="224" s="1"/>
  <c r="AL67" i="224"/>
  <c r="AM67" i="224"/>
  <c r="AM62" i="224"/>
  <c r="AM61" i="224"/>
  <c r="AK92" i="224"/>
  <c r="AL64" i="224"/>
  <c r="AN62" i="224"/>
  <c r="AN61" i="224"/>
  <c r="AL65" i="224"/>
  <c r="AO61" i="224"/>
  <c r="AO62" i="224"/>
  <c r="AN91" i="224"/>
  <c r="AN88" i="224"/>
  <c r="AN87" i="224"/>
  <c r="AN83" i="224"/>
  <c r="AN79" i="224"/>
  <c r="AN75" i="224"/>
  <c r="AN71" i="224"/>
  <c r="AN67" i="224"/>
  <c r="AL63" i="224"/>
  <c r="AM63" i="224"/>
  <c r="AL60" i="224"/>
  <c r="AL59" i="224"/>
  <c r="AL58" i="224"/>
  <c r="AO61" i="225"/>
  <c r="AO65" i="225"/>
  <c r="AO69" i="225"/>
  <c r="AO73" i="225"/>
  <c r="AO77" i="225"/>
  <c r="AO81" i="225"/>
  <c r="AO85" i="225"/>
  <c r="AO89" i="225"/>
  <c r="AO60" i="225"/>
  <c r="AO64" i="225"/>
  <c r="AO68" i="225"/>
  <c r="AO72" i="225"/>
  <c r="AO76" i="225"/>
  <c r="AO80" i="225"/>
  <c r="AO84" i="225"/>
  <c r="AO88" i="225"/>
  <c r="AO59" i="225"/>
  <c r="AO63" i="225"/>
  <c r="AO67" i="225"/>
  <c r="AO71" i="225"/>
  <c r="AO75" i="225"/>
  <c r="AO79" i="225"/>
  <c r="AO83" i="225"/>
  <c r="AO87" i="225"/>
  <c r="AO91" i="225"/>
  <c r="AO62" i="225"/>
  <c r="AO66" i="225"/>
  <c r="AO70" i="225"/>
  <c r="AO74" i="225"/>
  <c r="AO78" i="225"/>
  <c r="AO82" i="225"/>
  <c r="AO86" i="225"/>
  <c r="AO90" i="225"/>
  <c r="AO81" i="231"/>
  <c r="AO85" i="231"/>
  <c r="AO89" i="231"/>
  <c r="AM60" i="232"/>
  <c r="AO80" i="232"/>
  <c r="AO88" i="232"/>
  <c r="AN60" i="234"/>
  <c r="AO60" i="234" s="1"/>
  <c r="AN64" i="234"/>
  <c r="AO64" i="234" s="1"/>
  <c r="AN68" i="234"/>
  <c r="AO68" i="234" s="1"/>
  <c r="AN72" i="234"/>
  <c r="AO72" i="234" s="1"/>
  <c r="AN76" i="234"/>
  <c r="AO76" i="234" s="1"/>
  <c r="AN80" i="234"/>
  <c r="AO80" i="234" s="1"/>
  <c r="AN84" i="234"/>
  <c r="AO84" i="234" s="1"/>
  <c r="AM58" i="236"/>
  <c r="AO60" i="231"/>
  <c r="AO64" i="231"/>
  <c r="AO68" i="231"/>
  <c r="AO72" i="231"/>
  <c r="AO80" i="231"/>
  <c r="AO84" i="231"/>
  <c r="AO88" i="231"/>
  <c r="AN48" i="233"/>
  <c r="AO48" i="233" s="1"/>
  <c r="AN56" i="233"/>
  <c r="AO56" i="233" s="1"/>
  <c r="AN64" i="233"/>
  <c r="AO64" i="233" s="1"/>
  <c r="AN72" i="233"/>
  <c r="AO72" i="233" s="1"/>
  <c r="AN80" i="233"/>
  <c r="AO80" i="233" s="1"/>
  <c r="AN58" i="236"/>
  <c r="AM59" i="236"/>
  <c r="AN59" i="236"/>
  <c r="AO59" i="236" s="1"/>
  <c r="AM63" i="236"/>
  <c r="AM65" i="236"/>
  <c r="AN65" i="236"/>
  <c r="AO65" i="236" s="1"/>
  <c r="AN69" i="236"/>
  <c r="AO69" i="236" s="1"/>
  <c r="AN73" i="236"/>
  <c r="AO73" i="236" s="1"/>
  <c r="AN77" i="236"/>
  <c r="AO77" i="236" s="1"/>
  <c r="AN81" i="236"/>
  <c r="AO81" i="236" s="1"/>
  <c r="AN85" i="236"/>
  <c r="AO85" i="236" s="1"/>
  <c r="AN89" i="236"/>
  <c r="AO89" i="236" s="1"/>
  <c r="AO86" i="234"/>
  <c r="AO90" i="234"/>
  <c r="AO64" i="236"/>
  <c r="AO68" i="236"/>
  <c r="AO72" i="236"/>
  <c r="AO76" i="236"/>
  <c r="AO80" i="236"/>
  <c r="AO84" i="236"/>
  <c r="AO88" i="236"/>
  <c r="AN58" i="232"/>
  <c r="AO58" i="232" s="1"/>
  <c r="AL92" i="231"/>
  <c r="AM58" i="231"/>
  <c r="AN59" i="231"/>
  <c r="AO59" i="231" s="1"/>
  <c r="AN63" i="231"/>
  <c r="AO63" i="231" s="1"/>
  <c r="AN67" i="231"/>
  <c r="AO67" i="231" s="1"/>
  <c r="AN71" i="231"/>
  <c r="AO71" i="231" s="1"/>
  <c r="AN79" i="231"/>
  <c r="AO79" i="231" s="1"/>
  <c r="AN83" i="231"/>
  <c r="AO83" i="231" s="1"/>
  <c r="AN87" i="231"/>
  <c r="AO87" i="231" s="1"/>
  <c r="AN91" i="231"/>
  <c r="AO91" i="231" s="1"/>
  <c r="AM92" i="234"/>
  <c r="AN62" i="234"/>
  <c r="AO62" i="234" s="1"/>
  <c r="AN66" i="234"/>
  <c r="AO66" i="234" s="1"/>
  <c r="AN70" i="234"/>
  <c r="AO70" i="234" s="1"/>
  <c r="AN74" i="234"/>
  <c r="AO74" i="234" s="1"/>
  <c r="AN78" i="234"/>
  <c r="AO78" i="234" s="1"/>
  <c r="AN82" i="234"/>
  <c r="AO82" i="234" s="1"/>
  <c r="AN58" i="234"/>
  <c r="AO58" i="234" s="1"/>
  <c r="AO92" i="234" s="1"/>
  <c r="AN62" i="231"/>
  <c r="AO62" i="231"/>
  <c r="AN66" i="231"/>
  <c r="AO66" i="231"/>
  <c r="AN70" i="231"/>
  <c r="AO70" i="231"/>
  <c r="AN74" i="231"/>
  <c r="AO74" i="231"/>
  <c r="AN78" i="231"/>
  <c r="AO78" i="231"/>
  <c r="AN82" i="231"/>
  <c r="AO82" i="231"/>
  <c r="AN86" i="231"/>
  <c r="AO86" i="231"/>
  <c r="AN90" i="231"/>
  <c r="AO90" i="231"/>
  <c r="AN88" i="234"/>
  <c r="AO88" i="234"/>
  <c r="AN63" i="236"/>
  <c r="AO63" i="236" s="1"/>
  <c r="AM62" i="236"/>
  <c r="AN62" i="236" s="1"/>
  <c r="AO67" i="236"/>
  <c r="AO71" i="236"/>
  <c r="AO75" i="236"/>
  <c r="AO83" i="236"/>
  <c r="AO87" i="236"/>
  <c r="AO91" i="236"/>
  <c r="AN66" i="236"/>
  <c r="AO66" i="236" s="1"/>
  <c r="AN70" i="236"/>
  <c r="AO70" i="236" s="1"/>
  <c r="AN74" i="236"/>
  <c r="AO74" i="236" s="1"/>
  <c r="AN78" i="236"/>
  <c r="AO78" i="236" s="1"/>
  <c r="AN86" i="236"/>
  <c r="AO86" i="236" s="1"/>
  <c r="AN90" i="236"/>
  <c r="AO90" i="236" s="1"/>
  <c r="AN67" i="226"/>
  <c r="AO67" i="226" s="1"/>
  <c r="AN79" i="226"/>
  <c r="AO79" i="226" s="1"/>
  <c r="AN83" i="226"/>
  <c r="AO83" i="226" s="1"/>
  <c r="AN87" i="226"/>
  <c r="AO87" i="226" s="1"/>
  <c r="AM92" i="225"/>
  <c r="AN58" i="225"/>
  <c r="AO58" i="225" s="1"/>
  <c r="AO92" i="225" s="1"/>
  <c r="AN69" i="226"/>
  <c r="AO69" i="226" s="1"/>
  <c r="AN85" i="226"/>
  <c r="AO85" i="226" s="1"/>
  <c r="AN63" i="224"/>
  <c r="AM60" i="224"/>
  <c r="AO60" i="224" s="1"/>
  <c r="AM64" i="224"/>
  <c r="AN64" i="224"/>
  <c r="AO64" i="224" s="1"/>
  <c r="AN69" i="224"/>
  <c r="AO69" i="224" s="1"/>
  <c r="AN73" i="224"/>
  <c r="AO73" i="224" s="1"/>
  <c r="AN77" i="224"/>
  <c r="AO77" i="224" s="1"/>
  <c r="AN81" i="224"/>
  <c r="AO81" i="224" s="1"/>
  <c r="AO87" i="224"/>
  <c r="AO63" i="224"/>
  <c r="AO88" i="224"/>
  <c r="AN85" i="224"/>
  <c r="AO85" i="224" s="1"/>
  <c r="AL92" i="224"/>
  <c r="AM58" i="224"/>
  <c r="AO58" i="224"/>
  <c r="AN58" i="224"/>
  <c r="AN60" i="224"/>
  <c r="AM59" i="224"/>
  <c r="AN59" i="224" s="1"/>
  <c r="AM65" i="224"/>
  <c r="AN65" i="224"/>
  <c r="AO65" i="224" s="1"/>
  <c r="AO67" i="224"/>
  <c r="AO71" i="224"/>
  <c r="AO75" i="224"/>
  <c r="AO79" i="224"/>
  <c r="AO83" i="224"/>
  <c r="AO91" i="224"/>
  <c r="AN70" i="224"/>
  <c r="AO70" i="224" s="1"/>
  <c r="AN74" i="224"/>
  <c r="AO74" i="224" s="1"/>
  <c r="AN78" i="224"/>
  <c r="AO78" i="224" s="1"/>
  <c r="AN82" i="224"/>
  <c r="AO82" i="224" s="1"/>
  <c r="AN86" i="224"/>
  <c r="AO86" i="224" s="1"/>
  <c r="AN90" i="224"/>
  <c r="AO90" i="224" s="1"/>
  <c r="AN89" i="224"/>
  <c r="AO89" i="224" s="1"/>
  <c r="AN92" i="234"/>
  <c r="AN58" i="231"/>
  <c r="AO58" i="231" s="1"/>
  <c r="AO58" i="236"/>
  <c r="AN60" i="232"/>
  <c r="AN79" i="236" l="1"/>
  <c r="AM92" i="236"/>
  <c r="AO79" i="236"/>
  <c r="AL67" i="237"/>
  <c r="AN67" i="237" s="1"/>
  <c r="AO67" i="237" s="1"/>
  <c r="AK92" i="237"/>
  <c r="AM67" i="237"/>
  <c r="AN76" i="231"/>
  <c r="AO76" i="231" s="1"/>
  <c r="AN77" i="231"/>
  <c r="AO77" i="231" s="1"/>
  <c r="AO77" i="232"/>
  <c r="AN77" i="232"/>
  <c r="AO69" i="232"/>
  <c r="AN69" i="232"/>
  <c r="AN73" i="232"/>
  <c r="AO73" i="232"/>
  <c r="AN65" i="232"/>
  <c r="AO65" i="232"/>
  <c r="AO64" i="232"/>
  <c r="AO85" i="232"/>
  <c r="AN81" i="232"/>
  <c r="AO81" i="232" s="1"/>
  <c r="AN75" i="226"/>
  <c r="AO75" i="226" s="1"/>
  <c r="AL59" i="226"/>
  <c r="AM59" i="226" s="1"/>
  <c r="AN59" i="226" s="1"/>
  <c r="AO59" i="226" s="1"/>
  <c r="AL58" i="226"/>
  <c r="AM58" i="226" s="1"/>
  <c r="AN58" i="226" s="1"/>
  <c r="AO58" i="226" s="1"/>
  <c r="AM80" i="226"/>
  <c r="AO80" i="226" s="1"/>
  <c r="AM72" i="226"/>
  <c r="AN72" i="226" s="1"/>
  <c r="AO72" i="226" s="1"/>
  <c r="AM68" i="226"/>
  <c r="AM64" i="226"/>
  <c r="AN64" i="226" s="1"/>
  <c r="AN63" i="226"/>
  <c r="AO63" i="226" s="1"/>
  <c r="AN80" i="226"/>
  <c r="AL76" i="226"/>
  <c r="AM76" i="226" s="1"/>
  <c r="AO62" i="236"/>
  <c r="AN92" i="236"/>
  <c r="AO59" i="224"/>
  <c r="AO60" i="232"/>
  <c r="AN92" i="225"/>
  <c r="AO61" i="232"/>
  <c r="AN62" i="232"/>
  <c r="AM91" i="237"/>
  <c r="AN91" i="237"/>
  <c r="AO91" i="237" s="1"/>
  <c r="AM87" i="237"/>
  <c r="AN87" i="237" s="1"/>
  <c r="AO87" i="237" s="1"/>
  <c r="AM83" i="237"/>
  <c r="AN83" i="237" s="1"/>
  <c r="AO83" i="237" s="1"/>
  <c r="AN79" i="237"/>
  <c r="AM79" i="237"/>
  <c r="AO79" i="237"/>
  <c r="AM75" i="237"/>
  <c r="AN75" i="237"/>
  <c r="AO75" i="237" s="1"/>
  <c r="AM71" i="237"/>
  <c r="AN71" i="237" s="1"/>
  <c r="AO71" i="237" s="1"/>
  <c r="AM63" i="237"/>
  <c r="AN63" i="237" s="1"/>
  <c r="AO63" i="237" s="1"/>
  <c r="AM59" i="237"/>
  <c r="AN59" i="237" s="1"/>
  <c r="AO59" i="237" s="1"/>
  <c r="AM61" i="231"/>
  <c r="AN61" i="231" s="1"/>
  <c r="AM65" i="231"/>
  <c r="AN65" i="231" s="1"/>
  <c r="AM69" i="231"/>
  <c r="AN69" i="231" s="1"/>
  <c r="AM73" i="231"/>
  <c r="AN73" i="231" s="1"/>
  <c r="AN91" i="232"/>
  <c r="AO91" i="232" s="1"/>
  <c r="AN87" i="232"/>
  <c r="AO87" i="232" s="1"/>
  <c r="AN83" i="232"/>
  <c r="AO83" i="232" s="1"/>
  <c r="AN79" i="232"/>
  <c r="AO79" i="232" s="1"/>
  <c r="AN75" i="232"/>
  <c r="AO75" i="232" s="1"/>
  <c r="AN71" i="232"/>
  <c r="AO71" i="232" s="1"/>
  <c r="AN67" i="232"/>
  <c r="AO67" i="232" s="1"/>
  <c r="AN63" i="232"/>
  <c r="AO63" i="232" s="1"/>
  <c r="AN90" i="232"/>
  <c r="AM90" i="232"/>
  <c r="AN86" i="232"/>
  <c r="AM86" i="232"/>
  <c r="AN82" i="232"/>
  <c r="AO82" i="232" s="1"/>
  <c r="AN78" i="232"/>
  <c r="AO78" i="232" s="1"/>
  <c r="AN74" i="232"/>
  <c r="AO74" i="232" s="1"/>
  <c r="AN70" i="232"/>
  <c r="AO70" i="232" s="1"/>
  <c r="AN66" i="232"/>
  <c r="AO66" i="232" s="1"/>
  <c r="AL91" i="226"/>
  <c r="AM91" i="226" s="1"/>
  <c r="AM66" i="224"/>
  <c r="AM92" i="224" s="1"/>
  <c r="AM73" i="233"/>
  <c r="AM65" i="233"/>
  <c r="AM57" i="233"/>
  <c r="AM49" i="233"/>
  <c r="AM47" i="233"/>
  <c r="AN58" i="238"/>
  <c r="AL77" i="233"/>
  <c r="AM77" i="233" s="1"/>
  <c r="AN74" i="233"/>
  <c r="AL69" i="233"/>
  <c r="AM69" i="233" s="1"/>
  <c r="AN66" i="233"/>
  <c r="AL61" i="233"/>
  <c r="AM61" i="233" s="1"/>
  <c r="AN58" i="233"/>
  <c r="AL53" i="233"/>
  <c r="AM53" i="233" s="1"/>
  <c r="AN50" i="233"/>
  <c r="AK101" i="238"/>
  <c r="AM64" i="241"/>
  <c r="AM64" i="242"/>
  <c r="AL60" i="226"/>
  <c r="AM60" i="226" s="1"/>
  <c r="AJ92" i="226"/>
  <c r="AM64" i="240"/>
  <c r="AL54" i="236"/>
  <c r="AL61" i="226"/>
  <c r="AL92" i="226" s="1"/>
  <c r="AK92" i="226"/>
  <c r="AN75" i="231"/>
  <c r="AM92" i="231"/>
  <c r="AO75" i="231"/>
  <c r="AN70" i="233"/>
  <c r="AO70" i="233"/>
  <c r="AN62" i="233"/>
  <c r="AO62" i="233"/>
  <c r="AN54" i="233"/>
  <c r="AO54" i="233"/>
  <c r="AM79" i="233"/>
  <c r="AN73" i="233"/>
  <c r="AO73" i="233" s="1"/>
  <c r="AM71" i="233"/>
  <c r="AN65" i="233"/>
  <c r="AO65" i="233"/>
  <c r="AM63" i="233"/>
  <c r="AN57" i="233"/>
  <c r="AO57" i="233" s="1"/>
  <c r="AM55" i="233"/>
  <c r="AM51" i="233"/>
  <c r="AL81" i="233"/>
  <c r="AN49" i="233"/>
  <c r="AO49" i="233"/>
  <c r="AN78" i="233"/>
  <c r="AO78" i="233" s="1"/>
  <c r="AN47" i="233"/>
  <c r="AO47" i="233" s="1"/>
  <c r="AO74" i="233"/>
  <c r="AO66" i="233"/>
  <c r="AO58" i="233"/>
  <c r="AO50" i="233"/>
  <c r="AN51" i="233"/>
  <c r="AO51" i="233" s="1"/>
  <c r="AN55" i="233"/>
  <c r="AO55" i="233" s="1"/>
  <c r="AN59" i="233"/>
  <c r="AO59" i="233" s="1"/>
  <c r="AN63" i="233"/>
  <c r="AO63" i="233" s="1"/>
  <c r="AN67" i="233"/>
  <c r="AO67" i="233" s="1"/>
  <c r="AN71" i="233"/>
  <c r="AN75" i="233"/>
  <c r="AO75" i="233" s="1"/>
  <c r="AN79" i="233"/>
  <c r="AO79" i="233" s="1"/>
  <c r="AL68" i="237"/>
  <c r="AM68" i="237" s="1"/>
  <c r="AN68" i="237" s="1"/>
  <c r="AO68" i="237" s="1"/>
  <c r="AL65" i="237"/>
  <c r="AM65" i="237" s="1"/>
  <c r="AJ92" i="237"/>
  <c r="AJ54" i="224"/>
  <c r="AJ54" i="236"/>
  <c r="AJ54" i="234"/>
  <c r="AN62" i="242"/>
  <c r="AN60" i="242"/>
  <c r="AL91" i="242"/>
  <c r="AL90" i="242"/>
  <c r="AL89" i="242"/>
  <c r="AL88" i="242"/>
  <c r="AL87" i="242"/>
  <c r="AL86" i="242"/>
  <c r="AL85" i="242"/>
  <c r="AL84" i="242"/>
  <c r="AL83" i="242"/>
  <c r="AL82" i="242"/>
  <c r="AL81" i="242"/>
  <c r="AL80" i="242"/>
  <c r="AL79" i="242"/>
  <c r="AL78" i="242"/>
  <c r="AL77" i="242"/>
  <c r="AL76" i="242"/>
  <c r="AL75" i="242"/>
  <c r="AL74" i="242"/>
  <c r="AL73" i="242"/>
  <c r="AL72" i="242"/>
  <c r="AL71" i="242"/>
  <c r="AL70" i="242"/>
  <c r="AL69" i="242"/>
  <c r="AL68" i="242"/>
  <c r="AL67" i="242"/>
  <c r="AL66" i="242"/>
  <c r="AL92" i="242" s="1"/>
  <c r="AL65" i="242"/>
  <c r="AN64" i="242"/>
  <c r="AO64" i="242" s="1"/>
  <c r="AM63" i="242"/>
  <c r="AO62" i="242"/>
  <c r="AM61" i="242"/>
  <c r="AN61" i="242" s="1"/>
  <c r="AO60" i="242"/>
  <c r="AM59" i="242"/>
  <c r="AK92" i="242"/>
  <c r="AM91" i="242"/>
  <c r="AM90" i="242"/>
  <c r="AM89" i="242"/>
  <c r="AM88" i="242"/>
  <c r="AM87" i="242"/>
  <c r="AM86" i="242"/>
  <c r="AM85" i="242"/>
  <c r="AM84" i="242"/>
  <c r="AM83" i="242"/>
  <c r="AM82" i="242"/>
  <c r="AM81" i="242"/>
  <c r="AM80" i="242"/>
  <c r="AM79" i="242"/>
  <c r="AM78" i="242"/>
  <c r="AM77" i="242"/>
  <c r="AM76" i="242"/>
  <c r="AM75" i="242"/>
  <c r="AN75" i="242" s="1"/>
  <c r="AM74" i="242"/>
  <c r="AM73" i="242"/>
  <c r="AM72" i="242"/>
  <c r="AM71" i="242"/>
  <c r="AN71" i="242" s="1"/>
  <c r="AM70" i="242"/>
  <c r="AM69" i="242"/>
  <c r="AM68" i="242"/>
  <c r="AM67" i="242"/>
  <c r="AN67" i="242" s="1"/>
  <c r="AM66" i="242"/>
  <c r="AM65" i="242"/>
  <c r="AN91" i="242"/>
  <c r="AN90" i="242"/>
  <c r="AN87" i="242"/>
  <c r="AN86" i="242"/>
  <c r="AN83" i="242"/>
  <c r="AN82" i="242"/>
  <c r="AN79" i="242"/>
  <c r="AN78" i="242"/>
  <c r="AN74" i="242"/>
  <c r="AN70" i="242"/>
  <c r="AN66" i="242"/>
  <c r="AM58" i="242"/>
  <c r="AN62" i="241"/>
  <c r="AN60" i="241"/>
  <c r="AL91" i="241"/>
  <c r="AL90" i="241"/>
  <c r="AM90" i="241" s="1"/>
  <c r="AN90" i="241" s="1"/>
  <c r="AL89" i="241"/>
  <c r="AL88" i="241"/>
  <c r="AL87" i="241"/>
  <c r="AL86" i="241"/>
  <c r="AM86" i="241" s="1"/>
  <c r="AN86" i="241" s="1"/>
  <c r="AL85" i="241"/>
  <c r="AL84" i="241"/>
  <c r="AL83" i="241"/>
  <c r="AL82" i="241"/>
  <c r="AM82" i="241" s="1"/>
  <c r="AN82" i="241" s="1"/>
  <c r="AL81" i="241"/>
  <c r="AL80" i="241"/>
  <c r="AL79" i="241"/>
  <c r="AL78" i="241"/>
  <c r="AM78" i="241" s="1"/>
  <c r="AN78" i="241" s="1"/>
  <c r="AL77" i="241"/>
  <c r="AL76" i="241"/>
  <c r="AL75" i="241"/>
  <c r="AL74" i="241"/>
  <c r="AM74" i="241" s="1"/>
  <c r="AN74" i="241" s="1"/>
  <c r="AL73" i="241"/>
  <c r="AL72" i="241"/>
  <c r="AL71" i="241"/>
  <c r="AL70" i="241"/>
  <c r="AM70" i="241" s="1"/>
  <c r="AN70" i="241" s="1"/>
  <c r="AL69" i="241"/>
  <c r="AL68" i="241"/>
  <c r="AL67" i="241"/>
  <c r="AL66" i="241"/>
  <c r="AM66" i="241" s="1"/>
  <c r="AN66" i="241" s="1"/>
  <c r="AL65" i="241"/>
  <c r="AN64" i="241"/>
  <c r="AO64" i="241" s="1"/>
  <c r="AL92" i="241"/>
  <c r="AM63" i="241"/>
  <c r="AO62" i="241"/>
  <c r="AM61" i="241"/>
  <c r="AN61" i="241" s="1"/>
  <c r="AO61" i="241" s="1"/>
  <c r="AO60" i="241"/>
  <c r="AM59" i="241"/>
  <c r="AK92" i="241"/>
  <c r="AM91" i="241"/>
  <c r="AN91" i="241" s="1"/>
  <c r="AM89" i="241"/>
  <c r="AM87" i="241"/>
  <c r="AN87" i="241" s="1"/>
  <c r="AM85" i="241"/>
  <c r="AM83" i="241"/>
  <c r="AN83" i="241" s="1"/>
  <c r="AM81" i="241"/>
  <c r="AN81" i="241" s="1"/>
  <c r="AM79" i="241"/>
  <c r="AN79" i="241" s="1"/>
  <c r="AM77" i="241"/>
  <c r="AM75" i="241"/>
  <c r="AN75" i="241" s="1"/>
  <c r="AM73" i="241"/>
  <c r="AM71" i="241"/>
  <c r="AN71" i="241" s="1"/>
  <c r="AM69" i="241"/>
  <c r="AM67" i="241"/>
  <c r="AN67" i="241" s="1"/>
  <c r="AM65" i="241"/>
  <c r="AN65" i="241" s="1"/>
  <c r="AM58" i="241"/>
  <c r="AN62" i="240"/>
  <c r="AN60" i="240"/>
  <c r="AL91" i="240"/>
  <c r="AL90" i="240"/>
  <c r="AL89" i="240"/>
  <c r="AL88" i="240"/>
  <c r="AL87" i="240"/>
  <c r="AL86" i="240"/>
  <c r="AL85" i="240"/>
  <c r="AL84" i="240"/>
  <c r="AL83" i="240"/>
  <c r="AL82" i="240"/>
  <c r="AL81" i="240"/>
  <c r="AL80" i="240"/>
  <c r="AL79" i="240"/>
  <c r="AL78" i="240"/>
  <c r="AL77" i="240"/>
  <c r="AL76" i="240"/>
  <c r="AL75" i="240"/>
  <c r="AL74" i="240"/>
  <c r="AL73" i="240"/>
  <c r="AL72" i="240"/>
  <c r="AL71" i="240"/>
  <c r="AL70" i="240"/>
  <c r="AL69" i="240"/>
  <c r="AL68" i="240"/>
  <c r="AL67" i="240"/>
  <c r="AL66" i="240"/>
  <c r="AN66" i="240" s="1"/>
  <c r="AL65" i="240"/>
  <c r="AN64" i="240"/>
  <c r="AO64" i="240" s="1"/>
  <c r="AM63" i="240"/>
  <c r="AO62" i="240"/>
  <c r="AM61" i="240"/>
  <c r="AN61" i="240" s="1"/>
  <c r="AO60" i="240"/>
  <c r="AM59" i="240"/>
  <c r="AK92" i="240"/>
  <c r="AM91" i="240"/>
  <c r="AM90" i="240"/>
  <c r="AM89" i="240"/>
  <c r="AM88" i="240"/>
  <c r="AM87" i="240"/>
  <c r="AM86" i="240"/>
  <c r="AM85" i="240"/>
  <c r="AM84" i="240"/>
  <c r="AM83" i="240"/>
  <c r="AM82" i="240"/>
  <c r="AM81" i="240"/>
  <c r="AM80" i="240"/>
  <c r="AM79" i="240"/>
  <c r="AM78" i="240"/>
  <c r="AM77" i="240"/>
  <c r="AM76" i="240"/>
  <c r="AM75" i="240"/>
  <c r="AM74" i="240"/>
  <c r="AM73" i="240"/>
  <c r="AM72" i="240"/>
  <c r="AM71" i="240"/>
  <c r="AN71" i="240" s="1"/>
  <c r="AM70" i="240"/>
  <c r="AM69" i="240"/>
  <c r="AM68" i="240"/>
  <c r="AM67" i="240"/>
  <c r="AN67" i="240" s="1"/>
  <c r="AM66" i="240"/>
  <c r="AM65" i="240"/>
  <c r="AN91" i="240"/>
  <c r="AN90" i="240"/>
  <c r="AN87" i="240"/>
  <c r="AN86" i="240"/>
  <c r="AN83" i="240"/>
  <c r="AN82" i="240"/>
  <c r="AN79" i="240"/>
  <c r="AN78" i="240"/>
  <c r="AN75" i="240"/>
  <c r="AN74" i="240"/>
  <c r="AN70" i="240"/>
  <c r="AM58" i="240"/>
  <c r="AO57" i="239"/>
  <c r="AO55" i="239"/>
  <c r="AO58" i="239"/>
  <c r="AO56" i="239"/>
  <c r="AL78" i="239"/>
  <c r="AM78" i="239" s="1"/>
  <c r="AN78" i="239" s="1"/>
  <c r="AL77" i="239"/>
  <c r="AM77" i="239" s="1"/>
  <c r="AL76" i="239"/>
  <c r="AL75" i="239"/>
  <c r="AL74" i="239"/>
  <c r="AM74" i="239" s="1"/>
  <c r="AL73" i="239"/>
  <c r="AM73" i="239" s="1"/>
  <c r="AL72" i="239"/>
  <c r="AL71" i="239"/>
  <c r="AL70" i="239"/>
  <c r="AM70" i="239" s="1"/>
  <c r="AN70" i="239" s="1"/>
  <c r="AL69" i="239"/>
  <c r="AM69" i="239" s="1"/>
  <c r="AL68" i="239"/>
  <c r="AL67" i="239"/>
  <c r="AL66" i="239"/>
  <c r="AM66" i="239" s="1"/>
  <c r="AN66" i="239" s="1"/>
  <c r="AL65" i="239"/>
  <c r="AM65" i="239" s="1"/>
  <c r="AL64" i="239"/>
  <c r="AL63" i="239"/>
  <c r="AN63" i="239" s="1"/>
  <c r="AL54" i="239"/>
  <c r="AM54" i="239" s="1"/>
  <c r="AN54" i="239" s="1"/>
  <c r="AL53" i="239"/>
  <c r="AM53" i="239" s="1"/>
  <c r="AL52" i="239"/>
  <c r="AL51" i="239"/>
  <c r="AL50" i="239"/>
  <c r="AM50" i="239" s="1"/>
  <c r="AN50" i="239" s="1"/>
  <c r="AL49" i="239"/>
  <c r="AM49" i="239" s="1"/>
  <c r="AM61" i="239"/>
  <c r="AN61" i="239" s="1"/>
  <c r="AM59" i="239"/>
  <c r="AN59" i="239" s="1"/>
  <c r="AK79" i="239"/>
  <c r="AO60" i="239"/>
  <c r="AL48" i="239"/>
  <c r="AM48" i="239" s="1"/>
  <c r="AN48" i="239" s="1"/>
  <c r="AL47" i="239"/>
  <c r="AL46" i="239"/>
  <c r="AL45" i="239"/>
  <c r="AM76" i="239"/>
  <c r="AM75" i="239"/>
  <c r="AM72" i="239"/>
  <c r="AM71" i="239"/>
  <c r="AN71" i="239" s="1"/>
  <c r="AM68" i="239"/>
  <c r="AM67" i="239"/>
  <c r="AM64" i="239"/>
  <c r="AM63" i="239"/>
  <c r="AM52" i="239"/>
  <c r="AM51" i="239"/>
  <c r="AN75" i="239"/>
  <c r="AN67" i="239"/>
  <c r="AN62" i="239"/>
  <c r="AO62" i="239" s="1"/>
  <c r="AL100" i="238"/>
  <c r="AL99" i="238"/>
  <c r="AL98" i="238"/>
  <c r="AL97" i="238"/>
  <c r="AL96" i="238"/>
  <c r="AL95" i="238"/>
  <c r="AL94" i="238"/>
  <c r="AL93" i="238"/>
  <c r="AL92" i="238"/>
  <c r="AL82" i="238"/>
  <c r="AL81" i="238"/>
  <c r="AL80" i="238"/>
  <c r="AL79" i="238"/>
  <c r="AL78" i="238"/>
  <c r="AL77" i="238"/>
  <c r="AL76" i="238"/>
  <c r="AL75" i="238"/>
  <c r="AL74" i="238"/>
  <c r="AL73" i="238"/>
  <c r="AL72" i="238"/>
  <c r="AL71" i="238"/>
  <c r="AL70" i="238"/>
  <c r="AL69" i="238"/>
  <c r="AL68" i="238"/>
  <c r="AL67" i="238"/>
  <c r="AL66" i="238"/>
  <c r="AL65" i="238"/>
  <c r="AM64" i="238"/>
  <c r="AN64" i="238"/>
  <c r="AN63" i="238"/>
  <c r="AN61" i="238"/>
  <c r="AN60" i="238"/>
  <c r="AO60" i="238" s="1"/>
  <c r="AN59" i="238"/>
  <c r="AO63" i="238"/>
  <c r="AO61" i="238"/>
  <c r="AM62" i="238"/>
  <c r="AM100" i="238"/>
  <c r="AM99" i="238"/>
  <c r="AM98" i="238"/>
  <c r="AM97" i="238"/>
  <c r="AM96" i="238"/>
  <c r="AM95" i="238"/>
  <c r="AM94" i="238"/>
  <c r="AM93" i="238"/>
  <c r="AM92" i="238"/>
  <c r="AM82" i="238"/>
  <c r="AM81" i="238"/>
  <c r="AM80" i="238"/>
  <c r="AM79" i="238"/>
  <c r="AM78" i="238"/>
  <c r="AM77" i="238"/>
  <c r="AM76" i="238"/>
  <c r="AM75" i="238"/>
  <c r="AM74" i="238"/>
  <c r="AM73" i="238"/>
  <c r="AM72" i="238"/>
  <c r="AM71" i="238"/>
  <c r="AN71" i="238" s="1"/>
  <c r="AM70" i="238"/>
  <c r="AM69" i="238"/>
  <c r="AM68" i="238"/>
  <c r="AM67" i="238"/>
  <c r="AN67" i="238" s="1"/>
  <c r="AM66" i="238"/>
  <c r="AM65" i="238"/>
  <c r="AN100" i="238"/>
  <c r="AN99" i="238"/>
  <c r="AN96" i="238"/>
  <c r="AN95" i="238"/>
  <c r="AN92" i="238"/>
  <c r="AN82" i="238"/>
  <c r="AN79" i="238"/>
  <c r="AN78" i="238"/>
  <c r="AN75" i="238"/>
  <c r="AN74" i="238"/>
  <c r="AN70" i="238"/>
  <c r="AN66" i="238"/>
  <c r="AO58" i="238"/>
  <c r="AL101" i="238"/>
  <c r="AM62" i="237"/>
  <c r="AN62" i="237" s="1"/>
  <c r="AO62" i="237" s="1"/>
  <c r="AM60" i="237"/>
  <c r="AN60" i="237" s="1"/>
  <c r="AO60" i="237" s="1"/>
  <c r="AM58" i="237"/>
  <c r="AN58" i="237" s="1"/>
  <c r="AN82" i="237"/>
  <c r="AO82" i="237" s="1"/>
  <c r="AN74" i="237"/>
  <c r="AO74" i="237" s="1"/>
  <c r="AN64" i="237"/>
  <c r="AO64" i="237" s="1"/>
  <c r="AN90" i="237"/>
  <c r="AO90" i="237" s="1"/>
  <c r="AN61" i="237"/>
  <c r="AL54" i="232"/>
  <c r="AJ54" i="232"/>
  <c r="AL54" i="234"/>
  <c r="AJ54" i="237"/>
  <c r="AK54" i="232"/>
  <c r="AK54" i="236"/>
  <c r="AJ54" i="226"/>
  <c r="AL54" i="231"/>
  <c r="AJ54" i="231"/>
  <c r="AL54" i="237"/>
  <c r="AK54" i="231"/>
  <c r="AK54" i="224"/>
  <c r="AL54" i="224"/>
  <c r="AK54" i="234"/>
  <c r="AL43" i="233"/>
  <c r="AL54" i="226"/>
  <c r="AK54" i="226"/>
  <c r="AK43" i="233"/>
  <c r="AJ43" i="233"/>
  <c r="AL54" i="225"/>
  <c r="AK54" i="225"/>
  <c r="AJ54" i="225"/>
  <c r="AK54" i="237"/>
  <c r="AN74" i="239" l="1"/>
  <c r="AO92" i="236"/>
  <c r="AL92" i="237"/>
  <c r="AN92" i="232"/>
  <c r="AN68" i="226"/>
  <c r="AO68" i="226" s="1"/>
  <c r="AN76" i="226"/>
  <c r="AO76" i="226" s="1"/>
  <c r="AO64" i="226"/>
  <c r="AN53" i="233"/>
  <c r="AM81" i="233"/>
  <c r="AO53" i="233"/>
  <c r="AN61" i="233"/>
  <c r="AO61" i="233"/>
  <c r="AN69" i="233"/>
  <c r="AO69" i="233"/>
  <c r="AN77" i="233"/>
  <c r="AO77" i="233"/>
  <c r="AO67" i="238"/>
  <c r="AN69" i="238"/>
  <c r="AO69" i="238" s="1"/>
  <c r="AO71" i="238"/>
  <c r="AN73" i="238"/>
  <c r="AO73" i="238" s="1"/>
  <c r="AO75" i="238"/>
  <c r="AN77" i="238"/>
  <c r="AO77" i="238" s="1"/>
  <c r="AO79" i="238"/>
  <c r="AN81" i="238"/>
  <c r="AO81" i="238" s="1"/>
  <c r="AO92" i="238"/>
  <c r="AN94" i="238"/>
  <c r="AO94" i="238" s="1"/>
  <c r="AO96" i="238"/>
  <c r="AN98" i="238"/>
  <c r="AO98" i="238" s="1"/>
  <c r="AO100" i="238"/>
  <c r="AO66" i="240"/>
  <c r="AN68" i="240"/>
  <c r="AO70" i="240"/>
  <c r="AN72" i="240"/>
  <c r="AO74" i="240"/>
  <c r="AN76" i="240"/>
  <c r="AO78" i="240"/>
  <c r="AN80" i="240"/>
  <c r="AO82" i="240"/>
  <c r="AN84" i="240"/>
  <c r="AO86" i="240"/>
  <c r="AN88" i="240"/>
  <c r="AO90" i="240"/>
  <c r="AN59" i="241"/>
  <c r="AO59" i="241" s="1"/>
  <c r="AN65" i="242"/>
  <c r="AO67" i="242"/>
  <c r="AN69" i="242"/>
  <c r="AO71" i="242"/>
  <c r="AN73" i="242"/>
  <c r="AO75" i="242"/>
  <c r="AN77" i="242"/>
  <c r="AO79" i="242"/>
  <c r="AN81" i="242"/>
  <c r="AO83" i="242"/>
  <c r="AN85" i="242"/>
  <c r="AO87" i="242"/>
  <c r="AN89" i="242"/>
  <c r="AO91" i="242"/>
  <c r="AO86" i="232"/>
  <c r="AO90" i="232"/>
  <c r="AO62" i="232"/>
  <c r="AO92" i="232" s="1"/>
  <c r="AM92" i="232"/>
  <c r="AO58" i="237"/>
  <c r="AN65" i="238"/>
  <c r="AO65" i="238" s="1"/>
  <c r="AO64" i="238"/>
  <c r="AO66" i="238"/>
  <c r="AN68" i="238"/>
  <c r="AO68" i="238" s="1"/>
  <c r="AO70" i="238"/>
  <c r="AN72" i="238"/>
  <c r="AO72" i="238" s="1"/>
  <c r="AO74" i="238"/>
  <c r="AN76" i="238"/>
  <c r="AO76" i="238" s="1"/>
  <c r="AO78" i="238"/>
  <c r="AN80" i="238"/>
  <c r="AO80" i="238" s="1"/>
  <c r="AO82" i="238"/>
  <c r="AN93" i="238"/>
  <c r="AO93" i="238" s="1"/>
  <c r="AO95" i="238"/>
  <c r="AN97" i="238"/>
  <c r="AO97" i="238" s="1"/>
  <c r="AO99" i="238"/>
  <c r="AO68" i="240"/>
  <c r="AO72" i="240"/>
  <c r="AO76" i="240"/>
  <c r="AO80" i="240"/>
  <c r="AO84" i="240"/>
  <c r="AO88" i="240"/>
  <c r="AL92" i="240"/>
  <c r="AN65" i="240"/>
  <c r="AO65" i="240" s="1"/>
  <c r="AO67" i="240"/>
  <c r="AN69" i="240"/>
  <c r="AO69" i="240" s="1"/>
  <c r="AO71" i="240"/>
  <c r="AN73" i="240"/>
  <c r="AO73" i="240" s="1"/>
  <c r="AO75" i="240"/>
  <c r="AN77" i="240"/>
  <c r="AO77" i="240" s="1"/>
  <c r="AO79" i="240"/>
  <c r="AN81" i="240"/>
  <c r="AO81" i="240" s="1"/>
  <c r="AO83" i="240"/>
  <c r="AN85" i="240"/>
  <c r="AO85" i="240" s="1"/>
  <c r="AO87" i="240"/>
  <c r="AN89" i="240"/>
  <c r="AO89" i="240" s="1"/>
  <c r="AO91" i="240"/>
  <c r="AN63" i="241"/>
  <c r="AO63" i="241" s="1"/>
  <c r="AO65" i="242"/>
  <c r="AO69" i="242"/>
  <c r="AO73" i="242"/>
  <c r="AO77" i="242"/>
  <c r="AO81" i="242"/>
  <c r="AO85" i="242"/>
  <c r="AO89" i="242"/>
  <c r="AO66" i="242"/>
  <c r="AN68" i="242"/>
  <c r="AO68" i="242" s="1"/>
  <c r="AO70" i="242"/>
  <c r="AN72" i="242"/>
  <c r="AO72" i="242" s="1"/>
  <c r="AO74" i="242"/>
  <c r="AN76" i="242"/>
  <c r="AO76" i="242" s="1"/>
  <c r="AO78" i="242"/>
  <c r="AN80" i="242"/>
  <c r="AO80" i="242" s="1"/>
  <c r="AO82" i="242"/>
  <c r="AN84" i="242"/>
  <c r="AO84" i="242" s="1"/>
  <c r="AO86" i="242"/>
  <c r="AN88" i="242"/>
  <c r="AO88" i="242" s="1"/>
  <c r="AO90" i="242"/>
  <c r="AO71" i="233"/>
  <c r="AN92" i="231"/>
  <c r="AO91" i="226"/>
  <c r="AN91" i="226"/>
  <c r="AO73" i="231"/>
  <c r="AO69" i="231"/>
  <c r="AO65" i="231"/>
  <c r="AO92" i="231" s="1"/>
  <c r="AO61" i="231"/>
  <c r="AN66" i="224"/>
  <c r="AN92" i="224" s="1"/>
  <c r="AN60" i="226"/>
  <c r="AO60" i="226" s="1"/>
  <c r="AM61" i="226"/>
  <c r="AM92" i="226" s="1"/>
  <c r="AN49" i="239"/>
  <c r="AO49" i="239" s="1"/>
  <c r="AN53" i="239"/>
  <c r="AO53" i="239" s="1"/>
  <c r="AO63" i="239"/>
  <c r="AN65" i="239"/>
  <c r="AO65" i="239" s="1"/>
  <c r="AO67" i="239"/>
  <c r="AN69" i="239"/>
  <c r="AO69" i="239" s="1"/>
  <c r="AO71" i="239"/>
  <c r="AN73" i="239"/>
  <c r="AO73" i="239" s="1"/>
  <c r="AO75" i="239"/>
  <c r="AN77" i="239"/>
  <c r="AO77" i="239" s="1"/>
  <c r="AN51" i="239"/>
  <c r="AO51" i="239" s="1"/>
  <c r="AO50" i="239"/>
  <c r="AN52" i="239"/>
  <c r="AO52" i="239" s="1"/>
  <c r="AO54" i="239"/>
  <c r="AN64" i="239"/>
  <c r="AO64" i="239" s="1"/>
  <c r="AO66" i="239"/>
  <c r="AN68" i="239"/>
  <c r="AO68" i="239" s="1"/>
  <c r="AO70" i="239"/>
  <c r="AN72" i="239"/>
  <c r="AO72" i="239" s="1"/>
  <c r="AO74" i="239"/>
  <c r="AN76" i="239"/>
  <c r="AO76" i="239" s="1"/>
  <c r="AO78" i="239"/>
  <c r="AO81" i="233"/>
  <c r="AN81" i="233"/>
  <c r="AN65" i="237"/>
  <c r="AO65" i="237" s="1"/>
  <c r="AM92" i="237"/>
  <c r="AN59" i="242"/>
  <c r="AO59" i="242" s="1"/>
  <c r="AN63" i="242"/>
  <c r="AO63" i="242" s="1"/>
  <c r="AO61" i="242"/>
  <c r="AM92" i="242"/>
  <c r="AN58" i="242"/>
  <c r="AO67" i="241"/>
  <c r="AO71" i="241"/>
  <c r="AO75" i="241"/>
  <c r="AO79" i="241"/>
  <c r="AO83" i="241"/>
  <c r="AO87" i="241"/>
  <c r="AO91" i="241"/>
  <c r="AO65" i="241"/>
  <c r="AO81" i="241"/>
  <c r="AO66" i="241"/>
  <c r="AO70" i="241"/>
  <c r="AO74" i="241"/>
  <c r="AO78" i="241"/>
  <c r="AO82" i="241"/>
  <c r="AO86" i="241"/>
  <c r="AO90" i="241"/>
  <c r="AN69" i="241"/>
  <c r="AO69" i="241" s="1"/>
  <c r="AN73" i="241"/>
  <c r="AO73" i="241" s="1"/>
  <c r="AN77" i="241"/>
  <c r="AO77" i="241" s="1"/>
  <c r="AN85" i="241"/>
  <c r="AO85" i="241" s="1"/>
  <c r="AN89" i="241"/>
  <c r="AO89" i="241" s="1"/>
  <c r="AN58" i="241"/>
  <c r="AM68" i="241"/>
  <c r="AM72" i="241"/>
  <c r="AN72" i="241" s="1"/>
  <c r="AO72" i="241" s="1"/>
  <c r="AM76" i="241"/>
  <c r="AM80" i="241"/>
  <c r="AN80" i="241" s="1"/>
  <c r="AO80" i="241" s="1"/>
  <c r="AM84" i="241"/>
  <c r="AM88" i="241"/>
  <c r="AN88" i="241" s="1"/>
  <c r="AO88" i="241" s="1"/>
  <c r="AN59" i="240"/>
  <c r="AO59" i="240" s="1"/>
  <c r="AN63" i="240"/>
  <c r="AO63" i="240" s="1"/>
  <c r="AO61" i="240"/>
  <c r="AM92" i="240"/>
  <c r="AN58" i="240"/>
  <c r="AL79" i="239"/>
  <c r="AM45" i="239"/>
  <c r="AM47" i="239"/>
  <c r="AN47" i="239" s="1"/>
  <c r="AO47" i="239" s="1"/>
  <c r="AO48" i="239"/>
  <c r="AO61" i="239"/>
  <c r="AM46" i="239"/>
  <c r="AN46" i="239" s="1"/>
  <c r="AO59" i="239"/>
  <c r="AN62" i="238"/>
  <c r="AO62" i="238" s="1"/>
  <c r="AM101" i="238"/>
  <c r="AO59" i="238"/>
  <c r="AO61" i="237"/>
  <c r="AN92" i="242" l="1"/>
  <c r="AN92" i="237"/>
  <c r="AN61" i="226"/>
  <c r="AN92" i="226" s="1"/>
  <c r="AO66" i="224"/>
  <c r="AO92" i="224" s="1"/>
  <c r="AN92" i="240"/>
  <c r="AO61" i="226"/>
  <c r="AO92" i="226" s="1"/>
  <c r="AO92" i="237"/>
  <c r="AO58" i="242"/>
  <c r="AO92" i="242" s="1"/>
  <c r="AO58" i="241"/>
  <c r="AM92" i="241"/>
  <c r="AN84" i="241"/>
  <c r="AO84" i="241" s="1"/>
  <c r="AN76" i="241"/>
  <c r="AO76" i="241" s="1"/>
  <c r="AN68" i="241"/>
  <c r="AN92" i="241" s="1"/>
  <c r="AO58" i="240"/>
  <c r="AO92" i="240" s="1"/>
  <c r="AM79" i="239"/>
  <c r="AN45" i="239"/>
  <c r="AO46" i="239"/>
  <c r="AO101" i="238"/>
  <c r="AN101" i="238"/>
  <c r="AO68" i="241" l="1"/>
  <c r="AO92" i="241" s="1"/>
  <c r="AN79" i="239"/>
  <c r="AO45" i="239"/>
  <c r="AO79" i="239" s="1"/>
</calcChain>
</file>

<file path=xl/comments1.xml><?xml version="1.0" encoding="utf-8"?>
<comments xmlns="http://schemas.openxmlformats.org/spreadsheetml/2006/main">
  <authors>
    <author>Admin</author>
  </authors>
  <commentList>
    <comment ref="D13" authorId="0">
      <text>
        <r>
          <rPr>
            <b/>
            <sz val="8"/>
            <color indexed="81"/>
            <rFont val="Tahoma"/>
            <family val="2"/>
          </rPr>
          <t>Admin:</t>
        </r>
        <r>
          <rPr>
            <sz val="8"/>
            <color indexed="81"/>
            <rFont val="Tahoma"/>
            <family val="2"/>
          </rPr>
          <t xml:space="preserve">
TBN18.3</t>
        </r>
      </text>
    </comment>
  </commentList>
</comments>
</file>

<file path=xl/sharedStrings.xml><?xml version="1.0" encoding="utf-8"?>
<sst xmlns="http://schemas.openxmlformats.org/spreadsheetml/2006/main" count="2600" uniqueCount="833">
  <si>
    <t>TRƯỜNG TRUNG CẤP KINH TẾ - KỸ THUẬT NGUYỄN HỮU CẢNH</t>
  </si>
  <si>
    <t>CỘNG HÒA XÃ HỘI CHỦ NGHĨA VIỆT NAM</t>
  </si>
  <si>
    <t>PHÒNG TS - CÔNG TÁC HỌC SINH</t>
  </si>
  <si>
    <t>Độc lập - Tự do - Hạnh phúc</t>
  </si>
  <si>
    <t>BẢNG ĐIỂM DANH LỚP HÀNG NGÀY</t>
  </si>
  <si>
    <t>STT</t>
  </si>
  <si>
    <t>MSHS</t>
  </si>
  <si>
    <t>HỌ VÀ TÊN</t>
  </si>
  <si>
    <t>K</t>
  </si>
  <si>
    <t>P</t>
  </si>
  <si>
    <t>T</t>
  </si>
  <si>
    <t>Tài</t>
  </si>
  <si>
    <t>TỔNG CỘNG:</t>
  </si>
  <si>
    <t xml:space="preserve">         VI PHẠM NỘI QUY:</t>
  </si>
  <si>
    <t>BT</t>
  </si>
  <si>
    <t>D</t>
  </si>
  <si>
    <t>ĐP</t>
  </si>
  <si>
    <t>CT</t>
  </si>
  <si>
    <t>HT</t>
  </si>
  <si>
    <t>VK</t>
  </si>
  <si>
    <t>B.Tên</t>
  </si>
  <si>
    <t>Dép</t>
  </si>
  <si>
    <t>Đ.Phục</t>
  </si>
  <si>
    <t>C.Tin</t>
  </si>
  <si>
    <t>H.Thuốc</t>
  </si>
  <si>
    <t>V.Khác</t>
  </si>
  <si>
    <t>Huy</t>
  </si>
  <si>
    <t>Linh</t>
  </si>
  <si>
    <t>Nguyễn Hoàng</t>
  </si>
  <si>
    <t>Tiến</t>
  </si>
  <si>
    <t>Hùng</t>
  </si>
  <si>
    <t>Nguyễn Duy</t>
  </si>
  <si>
    <t>Phong</t>
  </si>
  <si>
    <t>Trần Minh</t>
  </si>
  <si>
    <t>Cường</t>
  </si>
  <si>
    <t>Dương</t>
  </si>
  <si>
    <t>Long</t>
  </si>
  <si>
    <t>Phú</t>
  </si>
  <si>
    <t>Thành</t>
  </si>
  <si>
    <t>Trường</t>
  </si>
  <si>
    <t>Nguyễn Quốc</t>
  </si>
  <si>
    <t>Lâm</t>
  </si>
  <si>
    <t>Nhân</t>
  </si>
  <si>
    <t>Đức</t>
  </si>
  <si>
    <t>Hưng</t>
  </si>
  <si>
    <t>Nguyễn Huy</t>
  </si>
  <si>
    <t>Mai</t>
  </si>
  <si>
    <t xml:space="preserve">LỚP: TĐ16B </t>
  </si>
  <si>
    <t>1610050007</t>
  </si>
  <si>
    <t>Võ Thiện</t>
  </si>
  <si>
    <t>An</t>
  </si>
  <si>
    <t>1610050003</t>
  </si>
  <si>
    <t>Mai Hoàng Gia</t>
  </si>
  <si>
    <t>Bảo</t>
  </si>
  <si>
    <t>1610050018</t>
  </si>
  <si>
    <t>Huỳnh Thanh</t>
  </si>
  <si>
    <t>Đại</t>
  </si>
  <si>
    <t>1610050010</t>
  </si>
  <si>
    <t>Nguyễn Thành</t>
  </si>
  <si>
    <t>Đạt</t>
  </si>
  <si>
    <t>Duy</t>
  </si>
  <si>
    <t>1610050042</t>
  </si>
  <si>
    <t>Tô Vĩnh</t>
  </si>
  <si>
    <t>Khang</t>
  </si>
  <si>
    <t>1610050041</t>
  </si>
  <si>
    <t>Vương Minh</t>
  </si>
  <si>
    <t>Nghĩa</t>
  </si>
  <si>
    <t>1610050001</t>
  </si>
  <si>
    <t>Nguyễn Nhật</t>
  </si>
  <si>
    <t>1610050034</t>
  </si>
  <si>
    <t>Đỗ Xuân</t>
  </si>
  <si>
    <t>Quân</t>
  </si>
  <si>
    <t>1610050025</t>
  </si>
  <si>
    <t>Trần Huỳnh Thanh</t>
  </si>
  <si>
    <t>Tâm</t>
  </si>
  <si>
    <t>1610090039</t>
  </si>
  <si>
    <t>Đặng Hoàng</t>
  </si>
  <si>
    <t>1610050017</t>
  </si>
  <si>
    <t>Trần Viết</t>
  </si>
  <si>
    <t>Thăng</t>
  </si>
  <si>
    <t>1610050023</t>
  </si>
  <si>
    <t>Nguyễn Chí</t>
  </si>
  <si>
    <t>Thanh</t>
  </si>
  <si>
    <t>Thịnh</t>
  </si>
  <si>
    <t xml:space="preserve">LỚP: TML16B1 </t>
  </si>
  <si>
    <t>Ân</t>
  </si>
  <si>
    <t>1610040033</t>
  </si>
  <si>
    <t xml:space="preserve">Nguyễn Thành </t>
  </si>
  <si>
    <t>Công</t>
  </si>
  <si>
    <t>1610040062</t>
  </si>
  <si>
    <t>Võ Hùng</t>
  </si>
  <si>
    <t>1610040002</t>
  </si>
  <si>
    <t>Lê Viết Hải</t>
  </si>
  <si>
    <t>Đăng</t>
  </si>
  <si>
    <t>1610040013</t>
  </si>
  <si>
    <t>Tạ Thành</t>
  </si>
  <si>
    <t>1610040028</t>
  </si>
  <si>
    <t>Hào</t>
  </si>
  <si>
    <t>1610040006</t>
  </si>
  <si>
    <t>Trần Thanh</t>
  </si>
  <si>
    <t>Hậu</t>
  </si>
  <si>
    <t>1610040024</t>
  </si>
  <si>
    <t>Nguyễn Văn</t>
  </si>
  <si>
    <t>Hiếu</t>
  </si>
  <si>
    <t>1610040015</t>
  </si>
  <si>
    <t>Dương Trần Quốc</t>
  </si>
  <si>
    <t>1610040012</t>
  </si>
  <si>
    <t xml:space="preserve">Võ Nhật </t>
  </si>
  <si>
    <t>1610040017</t>
  </si>
  <si>
    <t>Trần Quang</t>
  </si>
  <si>
    <t>1610040001</t>
  </si>
  <si>
    <t>Nguyễn Kim</t>
  </si>
  <si>
    <t>Mão</t>
  </si>
  <si>
    <t>1610040029</t>
  </si>
  <si>
    <t>Nguyễn Tiến</t>
  </si>
  <si>
    <t>Minh</t>
  </si>
  <si>
    <t>1610090071</t>
  </si>
  <si>
    <t>Nguyễn Trần Công</t>
  </si>
  <si>
    <t>1610040021</t>
  </si>
  <si>
    <t>Dương Hoài</t>
  </si>
  <si>
    <t>Nam</t>
  </si>
  <si>
    <t>1610040071</t>
  </si>
  <si>
    <t>Trần Văn</t>
  </si>
  <si>
    <t>Phát</t>
  </si>
  <si>
    <t>Phi</t>
  </si>
  <si>
    <t>1610040004</t>
  </si>
  <si>
    <t>Nguyễn Thanh</t>
  </si>
  <si>
    <t>1610040005</t>
  </si>
  <si>
    <t>Lưu Minh</t>
  </si>
  <si>
    <t>Thái</t>
  </si>
  <si>
    <t>1610040092</t>
  </si>
  <si>
    <t>Thạch Thông</t>
  </si>
  <si>
    <t>1610040023</t>
  </si>
  <si>
    <t>Lê Minh</t>
  </si>
  <si>
    <t>Tú</t>
  </si>
  <si>
    <t>1610040022</t>
  </si>
  <si>
    <t>Nguyễn Hoàng Anh</t>
  </si>
  <si>
    <t>Vũ</t>
  </si>
  <si>
    <t xml:space="preserve">LỚP: TML16B2 </t>
  </si>
  <si>
    <t>1610040057</t>
  </si>
  <si>
    <t>Lê Tuấn</t>
  </si>
  <si>
    <t>Anh</t>
  </si>
  <si>
    <t>1610040031</t>
  </si>
  <si>
    <t>Bách</t>
  </si>
  <si>
    <t>1610040089</t>
  </si>
  <si>
    <t>Huỳnh Thái</t>
  </si>
  <si>
    <t>1610040039</t>
  </si>
  <si>
    <t>Nguyễn Thiện</t>
  </si>
  <si>
    <t>Gia</t>
  </si>
  <si>
    <t>1610040072</t>
  </si>
  <si>
    <t>1610100004</t>
  </si>
  <si>
    <t xml:space="preserve">Đoàn Trần Đức </t>
  </si>
  <si>
    <t>1610040041</t>
  </si>
  <si>
    <t>Khưu Bảo</t>
  </si>
  <si>
    <t>1610040038</t>
  </si>
  <si>
    <t xml:space="preserve">Võ Tuấn </t>
  </si>
  <si>
    <t>Kiệt</t>
  </si>
  <si>
    <t>1610040046</t>
  </si>
  <si>
    <t>Mạnh</t>
  </si>
  <si>
    <t>1610040068</t>
  </si>
  <si>
    <t>Nguyễn Hiếu</t>
  </si>
  <si>
    <t>1610040037</t>
  </si>
  <si>
    <t>Trần Phan Thành</t>
  </si>
  <si>
    <t>1610040088</t>
  </si>
  <si>
    <t>Sơn</t>
  </si>
  <si>
    <t>Song</t>
  </si>
  <si>
    <t>1610040035</t>
  </si>
  <si>
    <t>Nguyễn Tấn</t>
  </si>
  <si>
    <t>1610040096</t>
  </si>
  <si>
    <t>Nguyễn Hữu</t>
  </si>
  <si>
    <t>1610040059</t>
  </si>
  <si>
    <t>1610040076</t>
  </si>
  <si>
    <t>Đỗ Ngọc Anh</t>
  </si>
  <si>
    <t>Tuấn</t>
  </si>
  <si>
    <t>Nguyễn Tuấn</t>
  </si>
  <si>
    <t>Hiền</t>
  </si>
  <si>
    <t>Trung</t>
  </si>
  <si>
    <t>Hảo</t>
  </si>
  <si>
    <t>Nguyễn Công</t>
  </si>
  <si>
    <t>Định</t>
  </si>
  <si>
    <t>Hoàng</t>
  </si>
  <si>
    <t>Nguyễn Anh</t>
  </si>
  <si>
    <t>Phúc</t>
  </si>
  <si>
    <t>Phương</t>
  </si>
  <si>
    <t>Trí</t>
  </si>
  <si>
    <t>Bình</t>
  </si>
  <si>
    <t>Dũng</t>
  </si>
  <si>
    <t xml:space="preserve">Nguyễn Đức </t>
  </si>
  <si>
    <t>Quang</t>
  </si>
  <si>
    <t xml:space="preserve">Trần Minh </t>
  </si>
  <si>
    <t>Thuận</t>
  </si>
  <si>
    <t xml:space="preserve">LỚP: TKTT16B </t>
  </si>
  <si>
    <t>1610030002</t>
  </si>
  <si>
    <t>Bùi Thị Kim</t>
  </si>
  <si>
    <t>Cương</t>
  </si>
  <si>
    <t>1610030048</t>
  </si>
  <si>
    <t xml:space="preserve">Trần Như </t>
  </si>
  <si>
    <t>1610030007</t>
  </si>
  <si>
    <t>Huỳnh Ngọc</t>
  </si>
  <si>
    <t>1610030023</t>
  </si>
  <si>
    <t>Nguyễn Huỳnh Nhật</t>
  </si>
  <si>
    <t>1610030024</t>
  </si>
  <si>
    <t xml:space="preserve">Nguyễn Thị Kim </t>
  </si>
  <si>
    <t>Ngân</t>
  </si>
  <si>
    <t>1610030012</t>
  </si>
  <si>
    <t>Huỳnh Thị Kim</t>
  </si>
  <si>
    <t>1610030049</t>
  </si>
  <si>
    <t>Nguyễn Đức</t>
  </si>
  <si>
    <t>Nguyễn</t>
  </si>
  <si>
    <t>Như</t>
  </si>
  <si>
    <t>Oanh</t>
  </si>
  <si>
    <t>Nguyễn Hồng</t>
  </si>
  <si>
    <t>1610030026</t>
  </si>
  <si>
    <t>Đinh Huỳnh</t>
  </si>
  <si>
    <t>1610030019</t>
  </si>
  <si>
    <t>Lê Thị Thanh</t>
  </si>
  <si>
    <t>1610060010</t>
  </si>
  <si>
    <t>Võ Hoàng</t>
  </si>
  <si>
    <t>Thông</t>
  </si>
  <si>
    <t>Thư</t>
  </si>
  <si>
    <t>1610030004</t>
  </si>
  <si>
    <t>Trương Đinh Ngọc</t>
  </si>
  <si>
    <t>Thùy</t>
  </si>
  <si>
    <t>1610030008</t>
  </si>
  <si>
    <t>Lê Thị Thủy</t>
  </si>
  <si>
    <t>Tiên</t>
  </si>
  <si>
    <t>Diễm</t>
  </si>
  <si>
    <t>Nguyễn Bảo</t>
  </si>
  <si>
    <t xml:space="preserve">LỚP: ĐCN 18.1 </t>
  </si>
  <si>
    <t>1810080008</t>
  </si>
  <si>
    <t>Chế Anh</t>
  </si>
  <si>
    <t>Đan</t>
  </si>
  <si>
    <t>1810080015</t>
  </si>
  <si>
    <t>Trần Hữu</t>
  </si>
  <si>
    <t>1810080021</t>
  </si>
  <si>
    <t>Lâm Hải</t>
  </si>
  <si>
    <t>1810080012</t>
  </si>
  <si>
    <t>1810080005</t>
  </si>
  <si>
    <t>Hồ Xuân</t>
  </si>
  <si>
    <t>1810080029</t>
  </si>
  <si>
    <t xml:space="preserve">Phạm Quang </t>
  </si>
  <si>
    <t>1810080034</t>
  </si>
  <si>
    <t xml:space="preserve">Đoàn Tường </t>
  </si>
  <si>
    <t>1810080027</t>
  </si>
  <si>
    <t>Nguyễn Hiệp</t>
  </si>
  <si>
    <t>1810080017</t>
  </si>
  <si>
    <t>Phùng Nhật</t>
  </si>
  <si>
    <t>1810080024</t>
  </si>
  <si>
    <t>Dương Hoàng</t>
  </si>
  <si>
    <t>1810080007</t>
  </si>
  <si>
    <t>Trương Anh</t>
  </si>
  <si>
    <t>1810080013</t>
  </si>
  <si>
    <t>Dương Thị Ngọc</t>
  </si>
  <si>
    <t>1810080033</t>
  </si>
  <si>
    <t>Thượng Vũ Ngọc</t>
  </si>
  <si>
    <t>Luân</t>
  </si>
  <si>
    <t>1810080002</t>
  </si>
  <si>
    <t>Vera</t>
  </si>
  <si>
    <t>Ma</t>
  </si>
  <si>
    <t>1810080023</t>
  </si>
  <si>
    <t>Nguyễn Trần Quốc</t>
  </si>
  <si>
    <t>1810080031</t>
  </si>
  <si>
    <t>1810080016</t>
  </si>
  <si>
    <t>1810080022</t>
  </si>
  <si>
    <t>Lê Nhựt</t>
  </si>
  <si>
    <t>1810080003</t>
  </si>
  <si>
    <t>Phạm Thanh</t>
  </si>
  <si>
    <t>1810080036</t>
  </si>
  <si>
    <t>1810080011</t>
  </si>
  <si>
    <t>Nguyễn Việt</t>
  </si>
  <si>
    <t>1810080001</t>
  </si>
  <si>
    <t>Lê Thanh</t>
  </si>
  <si>
    <t>1810080032</t>
  </si>
  <si>
    <t>Lê Quan</t>
  </si>
  <si>
    <t>Trọng</t>
  </si>
  <si>
    <t xml:space="preserve">LỚP: ĐCN 18.2 </t>
  </si>
  <si>
    <t>Huỳnh</t>
  </si>
  <si>
    <t>1810080037</t>
  </si>
  <si>
    <t>Lê Nguyễn Thành</t>
  </si>
  <si>
    <t>1810080054</t>
  </si>
  <si>
    <t>Nguyễn Trung</t>
  </si>
  <si>
    <t>1810080052</t>
  </si>
  <si>
    <t xml:space="preserve">Nguyễn Văn </t>
  </si>
  <si>
    <t>1810080038</t>
  </si>
  <si>
    <t>Lê Sơn</t>
  </si>
  <si>
    <t>1810080053</t>
  </si>
  <si>
    <t>Em</t>
  </si>
  <si>
    <t>1810080047</t>
  </si>
  <si>
    <t>Bùi Ngọc</t>
  </si>
  <si>
    <t>Hải</t>
  </si>
  <si>
    <t>1810080041</t>
  </si>
  <si>
    <t>Hòa</t>
  </si>
  <si>
    <t>1810080050</t>
  </si>
  <si>
    <t>Nguyễn Đăng</t>
  </si>
  <si>
    <t>Khoa</t>
  </si>
  <si>
    <t>1810080046</t>
  </si>
  <si>
    <t>Nguyễn Văn Hoàng</t>
  </si>
  <si>
    <t>1810080058</t>
  </si>
  <si>
    <t>Nguyễn Trần Trung</t>
  </si>
  <si>
    <t>1810080043</t>
  </si>
  <si>
    <t xml:space="preserve">Phạm Thành </t>
  </si>
  <si>
    <t>1810080059</t>
  </si>
  <si>
    <t>Trương Minh</t>
  </si>
  <si>
    <t>1810080045</t>
  </si>
  <si>
    <t xml:space="preserve">Nguyễn Thế </t>
  </si>
  <si>
    <t xml:space="preserve">Sơn </t>
  </si>
  <si>
    <t>1810080020</t>
  </si>
  <si>
    <t>Phùng Tuấn</t>
  </si>
  <si>
    <t xml:space="preserve">Thiện </t>
  </si>
  <si>
    <t>1810080049</t>
  </si>
  <si>
    <t>Đặng Minh</t>
  </si>
  <si>
    <t>Thời</t>
  </si>
  <si>
    <t>1810080057</t>
  </si>
  <si>
    <t>Dương Quốc</t>
  </si>
  <si>
    <t>1810080066</t>
  </si>
  <si>
    <t>Nguyễn Huỳnh Bình</t>
  </si>
  <si>
    <t>Yên</t>
  </si>
  <si>
    <t xml:space="preserve">LỚP: TBN18.1 </t>
  </si>
  <si>
    <t>1810090019</t>
  </si>
  <si>
    <t>1810090007</t>
  </si>
  <si>
    <t>1810090034</t>
  </si>
  <si>
    <t>Đào Sỹ</t>
  </si>
  <si>
    <t>1810090024</t>
  </si>
  <si>
    <t>Phan Nhật</t>
  </si>
  <si>
    <t>Đang</t>
  </si>
  <si>
    <t>1810090006</t>
  </si>
  <si>
    <t>Lê Du Tấn</t>
  </si>
  <si>
    <t>1810090017</t>
  </si>
  <si>
    <t>Trần Đoàn</t>
  </si>
  <si>
    <t>1810090025</t>
  </si>
  <si>
    <t>Võ Phương</t>
  </si>
  <si>
    <t>1810090030</t>
  </si>
  <si>
    <t>1810090018</t>
  </si>
  <si>
    <t xml:space="preserve">Lê Thanh </t>
  </si>
  <si>
    <t>Huân</t>
  </si>
  <si>
    <t>1810090032</t>
  </si>
  <si>
    <t>Đàm Vĩnh</t>
  </si>
  <si>
    <t>1810090012</t>
  </si>
  <si>
    <t>Phan Bảo Chấn</t>
  </si>
  <si>
    <t>1810090022</t>
  </si>
  <si>
    <t>Thái Nguyễn Quốc</t>
  </si>
  <si>
    <t>1810090026</t>
  </si>
  <si>
    <t>1810090023</t>
  </si>
  <si>
    <t xml:space="preserve">Ngô Văn </t>
  </si>
  <si>
    <t>Khôi</t>
  </si>
  <si>
    <t>1810090003</t>
  </si>
  <si>
    <t>Đỗ Nguyễn Hoài</t>
  </si>
  <si>
    <t>1810090002</t>
  </si>
  <si>
    <t>Lê Hoài</t>
  </si>
  <si>
    <t>1810090010</t>
  </si>
  <si>
    <t xml:space="preserve">Nguyễn Phúc </t>
  </si>
  <si>
    <t>Lộc</t>
  </si>
  <si>
    <t>1810090011</t>
  </si>
  <si>
    <t>Phạm Lê Hoàng</t>
  </si>
  <si>
    <t>Quyến</t>
  </si>
  <si>
    <t>1810090009</t>
  </si>
  <si>
    <t>Lê Mạnh</t>
  </si>
  <si>
    <t>Quỳnh</t>
  </si>
  <si>
    <t>1810090031</t>
  </si>
  <si>
    <t>1810090035</t>
  </si>
  <si>
    <t>1810090005</t>
  </si>
  <si>
    <t xml:space="preserve">Ngô Thành </t>
  </si>
  <si>
    <t>1810090021</t>
  </si>
  <si>
    <t>Đoàn Minh</t>
  </si>
  <si>
    <t>1810090016</t>
  </si>
  <si>
    <t>Bùi Nhật</t>
  </si>
  <si>
    <t>1810090020</t>
  </si>
  <si>
    <t>1810090029</t>
  </si>
  <si>
    <t>1810090004</t>
  </si>
  <si>
    <t xml:space="preserve">LỚP: TBN18.2 </t>
  </si>
  <si>
    <t>1810090049</t>
  </si>
  <si>
    <t>1810090061</t>
  </si>
  <si>
    <t>Nguyễn Huỳnh Thành</t>
  </si>
  <si>
    <t>1810090066</t>
  </si>
  <si>
    <t>1810090042</t>
  </si>
  <si>
    <t>Lê Hồng</t>
  </si>
  <si>
    <t>Hên</t>
  </si>
  <si>
    <t>1810090050</t>
  </si>
  <si>
    <t>1810090048</t>
  </si>
  <si>
    <t>Trần Ngọc</t>
  </si>
  <si>
    <t>Hộp</t>
  </si>
  <si>
    <t>1810090069</t>
  </si>
  <si>
    <t>Ngụy Dương Gia</t>
  </si>
  <si>
    <t>1810090055</t>
  </si>
  <si>
    <t>Phạm Hoàng</t>
  </si>
  <si>
    <t>1810090053</t>
  </si>
  <si>
    <t>1810090057</t>
  </si>
  <si>
    <t>Trương Phú</t>
  </si>
  <si>
    <t>1810090063</t>
  </si>
  <si>
    <t>Võ Minh</t>
  </si>
  <si>
    <t>1810090056</t>
  </si>
  <si>
    <t>1810090059</t>
  </si>
  <si>
    <t>Hồ Huy</t>
  </si>
  <si>
    <t>1810090041</t>
  </si>
  <si>
    <t xml:space="preserve">Nguyễn Lâm </t>
  </si>
  <si>
    <t>1810090064</t>
  </si>
  <si>
    <t>Dương Thế</t>
  </si>
  <si>
    <t>1810090068</t>
  </si>
  <si>
    <t>Võ Thành</t>
  </si>
  <si>
    <t>1810090036</t>
  </si>
  <si>
    <t>Nguyễn Lê Viết</t>
  </si>
  <si>
    <t>1810090052</t>
  </si>
  <si>
    <t>1810090060</t>
  </si>
  <si>
    <t>Huỳnh Gia</t>
  </si>
  <si>
    <t>1810090070</t>
  </si>
  <si>
    <t>Lê Nguyễn Hoàng</t>
  </si>
  <si>
    <t>1810090044</t>
  </si>
  <si>
    <t>1810090051</t>
  </si>
  <si>
    <t>1810090037</t>
  </si>
  <si>
    <t>Nguyễn Lê Minh</t>
  </si>
  <si>
    <t>1810090038</t>
  </si>
  <si>
    <t>Vũ Thành</t>
  </si>
  <si>
    <t>Vinh</t>
  </si>
  <si>
    <t>1810090086</t>
  </si>
  <si>
    <t>1810070003</t>
  </si>
  <si>
    <t>Trần Hồng</t>
  </si>
  <si>
    <t>1810090087</t>
  </si>
  <si>
    <t>Đào Duy</t>
  </si>
  <si>
    <t>1810090088</t>
  </si>
  <si>
    <t>1810090077</t>
  </si>
  <si>
    <t>1810160012</t>
  </si>
  <si>
    <t>1810160010</t>
  </si>
  <si>
    <t>1810160016</t>
  </si>
  <si>
    <t>Ngô Minh</t>
  </si>
  <si>
    <t>1810160017</t>
  </si>
  <si>
    <t xml:space="preserve">Hồ Tấn </t>
  </si>
  <si>
    <t>1810160020</t>
  </si>
  <si>
    <t xml:space="preserve">Nguyễn Minh </t>
  </si>
  <si>
    <t>1810090082</t>
  </si>
  <si>
    <t xml:space="preserve">Thái Tấn </t>
  </si>
  <si>
    <t>1810090081</t>
  </si>
  <si>
    <t>Huỳnh Nguyễn Tấn</t>
  </si>
  <si>
    <t>Phạm Văn</t>
  </si>
  <si>
    <t>1810010056</t>
  </si>
  <si>
    <t>Lương Tiến</t>
  </si>
  <si>
    <t xml:space="preserve">LỚP: TKTT18.1 </t>
  </si>
  <si>
    <t>1810100016</t>
  </si>
  <si>
    <t>Ánh</t>
  </si>
  <si>
    <t>1810100031</t>
  </si>
  <si>
    <t>Nguyễn Thị</t>
  </si>
  <si>
    <t>Cảnh</t>
  </si>
  <si>
    <t>1810100007</t>
  </si>
  <si>
    <t xml:space="preserve">Nguyễn Mạnh Trịnh </t>
  </si>
  <si>
    <t>1810100025</t>
  </si>
  <si>
    <t xml:space="preserve">Thái Thị Phương </t>
  </si>
  <si>
    <t>Dung</t>
  </si>
  <si>
    <t>1810100013</t>
  </si>
  <si>
    <t>Lê Huỳnh Xuân</t>
  </si>
  <si>
    <t>Hương</t>
  </si>
  <si>
    <t>1810100032</t>
  </si>
  <si>
    <t>Huyền</t>
  </si>
  <si>
    <t>1810100023</t>
  </si>
  <si>
    <t xml:space="preserve">Phạm Đăng </t>
  </si>
  <si>
    <t>1810100006</t>
  </si>
  <si>
    <t>Bùi Quang</t>
  </si>
  <si>
    <t>1810100011</t>
  </si>
  <si>
    <t>Hà Ngọc Yến</t>
  </si>
  <si>
    <t>Nhi</t>
  </si>
  <si>
    <t>1810100033</t>
  </si>
  <si>
    <t>Bùi Thị</t>
  </si>
  <si>
    <t>1810100035</t>
  </si>
  <si>
    <t>Nguyễn Thúy</t>
  </si>
  <si>
    <t>1810100008</t>
  </si>
  <si>
    <t>Nguyễn Thị Hồng</t>
  </si>
  <si>
    <t>Thắm</t>
  </si>
  <si>
    <t>1810100034</t>
  </si>
  <si>
    <t>1810100026</t>
  </si>
  <si>
    <t>Tony</t>
  </si>
  <si>
    <t>1810100015</t>
  </si>
  <si>
    <t>Võ Thị Quế</t>
  </si>
  <si>
    <t>Trân</t>
  </si>
  <si>
    <t>1810100021</t>
  </si>
  <si>
    <t>Triết</t>
  </si>
  <si>
    <t>1810100030</t>
  </si>
  <si>
    <t>Vân</t>
  </si>
  <si>
    <t>1810100022</t>
  </si>
  <si>
    <t>Phạm Trần Kim</t>
  </si>
  <si>
    <t xml:space="preserve">Xuân </t>
  </si>
  <si>
    <t>1810100038</t>
  </si>
  <si>
    <t>1810100044</t>
  </si>
  <si>
    <t xml:space="preserve">Vương Thị Thu </t>
  </si>
  <si>
    <t>1810100046</t>
  </si>
  <si>
    <t>Nguyễn Ngọc Thảo</t>
  </si>
  <si>
    <t>Nguyên</t>
  </si>
  <si>
    <t>1810100041</t>
  </si>
  <si>
    <t>Nguyễn Hoàng Bảo</t>
  </si>
  <si>
    <t>1810100037</t>
  </si>
  <si>
    <t>Quách Hoàng Ngọc</t>
  </si>
  <si>
    <t xml:space="preserve">1810100048 </t>
  </si>
  <si>
    <t xml:space="preserve">Bùi Minh </t>
  </si>
  <si>
    <t>1810100036</t>
  </si>
  <si>
    <t>Võ Thị Thanh</t>
  </si>
  <si>
    <t>Trúc</t>
  </si>
  <si>
    <t>Lê Gia</t>
  </si>
  <si>
    <t>1810080068</t>
  </si>
  <si>
    <t>1810080069</t>
  </si>
  <si>
    <t>1810080067</t>
  </si>
  <si>
    <t>Thắng</t>
  </si>
  <si>
    <t>Đoàn Công</t>
  </si>
  <si>
    <t>Trần Thế</t>
  </si>
  <si>
    <t>Nguyễn Hoàng Ngọc</t>
  </si>
  <si>
    <t>1810100049</t>
  </si>
  <si>
    <t xml:space="preserve">Trần Thị Kiều </t>
  </si>
  <si>
    <t>1810120055</t>
  </si>
  <si>
    <t>Phan Thúy</t>
  </si>
  <si>
    <t>Hồ Mai Mỹ</t>
  </si>
  <si>
    <t>Nguyễn Ngọc Ngân</t>
  </si>
  <si>
    <t>Trần Thị Cẩm</t>
  </si>
  <si>
    <t xml:space="preserve">Lê Thịnh </t>
  </si>
  <si>
    <t xml:space="preserve">Lê Minh </t>
  </si>
  <si>
    <t xml:space="preserve">Hà Đại </t>
  </si>
  <si>
    <t>Nguyễn Trần Thanh</t>
  </si>
  <si>
    <t>Khải</t>
  </si>
  <si>
    <t>1410410037</t>
  </si>
  <si>
    <t xml:space="preserve">Tiêu Hữu </t>
  </si>
  <si>
    <t xml:space="preserve">Hậu </t>
  </si>
  <si>
    <t>LỚP: ĐCN19</t>
  </si>
  <si>
    <t>LỚP: TBN 19.1</t>
  </si>
  <si>
    <t>LỚP: TBN 19.2</t>
  </si>
  <si>
    <t>LỚP: TBN 19.3</t>
  </si>
  <si>
    <t>LỚP: TKTT 19</t>
  </si>
  <si>
    <t>1910080010</t>
  </si>
  <si>
    <t>Nguyễn Xuân</t>
  </si>
  <si>
    <t>Bắc</t>
  </si>
  <si>
    <t>1910080005</t>
  </si>
  <si>
    <t xml:space="preserve">Huỳnh Gia </t>
  </si>
  <si>
    <t>1910080012</t>
  </si>
  <si>
    <t xml:space="preserve">Lưu Gia </t>
  </si>
  <si>
    <t>1910080013</t>
  </si>
  <si>
    <t>1910080046</t>
  </si>
  <si>
    <t>Danh</t>
  </si>
  <si>
    <t>1910080041</t>
  </si>
  <si>
    <t>1910080018</t>
  </si>
  <si>
    <t>1910080027</t>
  </si>
  <si>
    <t xml:space="preserve">Bùi Anh </t>
  </si>
  <si>
    <t>1910080021</t>
  </si>
  <si>
    <t>Trần Xuân</t>
  </si>
  <si>
    <t>1910040041</t>
  </si>
  <si>
    <t>Trịnh Thanh</t>
  </si>
  <si>
    <t>1910080020</t>
  </si>
  <si>
    <t xml:space="preserve">Đỗ Thế </t>
  </si>
  <si>
    <t>1910190002</t>
  </si>
  <si>
    <t>1910080036</t>
  </si>
  <si>
    <t>Đặng Gia</t>
  </si>
  <si>
    <t>1910080044</t>
  </si>
  <si>
    <t xml:space="preserve">Dương Văn </t>
  </si>
  <si>
    <t>1910080014</t>
  </si>
  <si>
    <t>Lợi</t>
  </si>
  <si>
    <t>1910080028</t>
  </si>
  <si>
    <t>1910080004</t>
  </si>
  <si>
    <t>1910080017</t>
  </si>
  <si>
    <t>Nguyễn Phạm Nhựt</t>
  </si>
  <si>
    <t>1910080039</t>
  </si>
  <si>
    <t xml:space="preserve">Nguyễn Thanh </t>
  </si>
  <si>
    <t>1910080024</t>
  </si>
  <si>
    <t>Phan Thành</t>
  </si>
  <si>
    <t>1910080015</t>
  </si>
  <si>
    <t xml:space="preserve">Phạm Văn </t>
  </si>
  <si>
    <t>Nhật</t>
  </si>
  <si>
    <t>1910080040</t>
  </si>
  <si>
    <t xml:space="preserve">Lê Thành </t>
  </si>
  <si>
    <t>1910080008</t>
  </si>
  <si>
    <t>Bùi Minh</t>
  </si>
  <si>
    <t>Phụng</t>
  </si>
  <si>
    <t>1910080011</t>
  </si>
  <si>
    <t>Nguyễn Thái</t>
  </si>
  <si>
    <t>1910080045</t>
  </si>
  <si>
    <t>Đặng Nguyễn Hồng</t>
  </si>
  <si>
    <t>1910080038</t>
  </si>
  <si>
    <t>Nguyễn Vi Bảo</t>
  </si>
  <si>
    <t>1910080025</t>
  </si>
  <si>
    <t xml:space="preserve">Nguyễn Huỳnh Anh </t>
  </si>
  <si>
    <t>1910080043</t>
  </si>
  <si>
    <t>Nguyễn Trí</t>
  </si>
  <si>
    <t>1910080023</t>
  </si>
  <si>
    <t>Thiện</t>
  </si>
  <si>
    <t>1910080016</t>
  </si>
  <si>
    <t xml:space="preserve">Lê Nguyễn Tấn </t>
  </si>
  <si>
    <t>1910080032</t>
  </si>
  <si>
    <t>Phạm Trường</t>
  </si>
  <si>
    <t>1910080007</t>
  </si>
  <si>
    <t>Ninh Văn</t>
  </si>
  <si>
    <t>1910080037</t>
  </si>
  <si>
    <t>Đặng Trung</t>
  </si>
  <si>
    <t>Tín</t>
  </si>
  <si>
    <t>1910080026</t>
  </si>
  <si>
    <t>1910080029</t>
  </si>
  <si>
    <t>Huỳnh Chí</t>
  </si>
  <si>
    <t>Tình</t>
  </si>
  <si>
    <t>1910080002</t>
  </si>
  <si>
    <t xml:space="preserve">Nguyễn Chí </t>
  </si>
  <si>
    <t>Toàn</t>
  </si>
  <si>
    <t>1910080022</t>
  </si>
  <si>
    <t>Đỗ Văn Thành</t>
  </si>
  <si>
    <t>1910080030</t>
  </si>
  <si>
    <t>1910170002</t>
  </si>
  <si>
    <t>Hiệp</t>
  </si>
  <si>
    <t>1910020002</t>
  </si>
  <si>
    <t>Võ Nhựt</t>
  </si>
  <si>
    <t>1910090087</t>
  </si>
  <si>
    <t>1910090013</t>
  </si>
  <si>
    <t>Nguyễn Phước</t>
  </si>
  <si>
    <t>1910090005</t>
  </si>
  <si>
    <t>Lương Minh</t>
  </si>
  <si>
    <t>1910090032</t>
  </si>
  <si>
    <t>Ngô Thành</t>
  </si>
  <si>
    <t>1910090010</t>
  </si>
  <si>
    <t>Phan Ngọc</t>
  </si>
  <si>
    <t>1910090031</t>
  </si>
  <si>
    <t>1910090015</t>
  </si>
  <si>
    <t xml:space="preserve">Lê Hoàng </t>
  </si>
  <si>
    <t>1910090022</t>
  </si>
  <si>
    <t>1910090083</t>
  </si>
  <si>
    <t>1910090002</t>
  </si>
  <si>
    <t>1910090001</t>
  </si>
  <si>
    <t>Dương Văn A</t>
  </si>
  <si>
    <t>Kha</t>
  </si>
  <si>
    <t>1910090007</t>
  </si>
  <si>
    <t>1910090009</t>
  </si>
  <si>
    <t>1910090012</t>
  </si>
  <si>
    <t xml:space="preserve">Nguyễn Hoàng </t>
  </si>
  <si>
    <t>1910090004</t>
  </si>
  <si>
    <t>1910090016</t>
  </si>
  <si>
    <t>Huỳnh Văn</t>
  </si>
  <si>
    <t>1910090008</t>
  </si>
  <si>
    <t>Phạm Đăng Anh</t>
  </si>
  <si>
    <t>1910090014</t>
  </si>
  <si>
    <t xml:space="preserve">Đào Hải </t>
  </si>
  <si>
    <t>1910090079</t>
  </si>
  <si>
    <t>Vũ Nguyễn Ngọc</t>
  </si>
  <si>
    <t>Quí</t>
  </si>
  <si>
    <t>1910090023</t>
  </si>
  <si>
    <t>1910090006</t>
  </si>
  <si>
    <t xml:space="preserve">Trương Nhật </t>
  </si>
  <si>
    <t>1910090020</t>
  </si>
  <si>
    <t>Lê Văn</t>
  </si>
  <si>
    <t>Tạo</t>
  </si>
  <si>
    <t>1910090019</t>
  </si>
  <si>
    <t xml:space="preserve">Nguyễn Quốc </t>
  </si>
  <si>
    <t>1910090018</t>
  </si>
  <si>
    <t xml:space="preserve">Bùi Quang </t>
  </si>
  <si>
    <t>1910090011</t>
  </si>
  <si>
    <t>1910090047</t>
  </si>
  <si>
    <t>Nguyễn Chánh</t>
  </si>
  <si>
    <t>1910090077</t>
  </si>
  <si>
    <t xml:space="preserve">Nguyễn Nhựt </t>
  </si>
  <si>
    <t>1910090078</t>
  </si>
  <si>
    <t>1910090043</t>
  </si>
  <si>
    <t>Trần Lâm Chí</t>
  </si>
  <si>
    <t>1910090026</t>
  </si>
  <si>
    <t>Diệp Thành</t>
  </si>
  <si>
    <t>1910090045</t>
  </si>
  <si>
    <t>Đỗ Quang</t>
  </si>
  <si>
    <t>1910090035</t>
  </si>
  <si>
    <t>Phạm Linh</t>
  </si>
  <si>
    <t>1910090042</t>
  </si>
  <si>
    <t>Trần Đỗ Nhật</t>
  </si>
  <si>
    <t>1910090033</t>
  </si>
  <si>
    <t>Đinh Vĩnh</t>
  </si>
  <si>
    <t>1910090034</t>
  </si>
  <si>
    <t>Võ Huỳnh Minh</t>
  </si>
  <si>
    <t>1910090050</t>
  </si>
  <si>
    <t>Võ Nhật</t>
  </si>
  <si>
    <t>1910090027</t>
  </si>
  <si>
    <t>1910090025</t>
  </si>
  <si>
    <t>1910090037</t>
  </si>
  <si>
    <t>Đỗ Tấn</t>
  </si>
  <si>
    <t>1910090036</t>
  </si>
  <si>
    <t>Lâm Hoàng Sinh</t>
  </si>
  <si>
    <t>Kỳ</t>
  </si>
  <si>
    <t>1910090040</t>
  </si>
  <si>
    <t xml:space="preserve">Trương Phước </t>
  </si>
  <si>
    <t>1910090049</t>
  </si>
  <si>
    <t>Nguyễn Hồng Tấn</t>
  </si>
  <si>
    <t>Mỹ</t>
  </si>
  <si>
    <t>1910090086</t>
  </si>
  <si>
    <t>1910090051</t>
  </si>
  <si>
    <t>1910090028</t>
  </si>
  <si>
    <t>Nguyễn Hoàng Chí</t>
  </si>
  <si>
    <t>Nguyện</t>
  </si>
  <si>
    <t>1910090041</t>
  </si>
  <si>
    <t>Bùi Hữu</t>
  </si>
  <si>
    <t>1910090024</t>
  </si>
  <si>
    <t>1910090039</t>
  </si>
  <si>
    <t xml:space="preserve">Dương Minh </t>
  </si>
  <si>
    <t>1910090029</t>
  </si>
  <si>
    <t>1910020072</t>
  </si>
  <si>
    <t>Phạm Lâm</t>
  </si>
  <si>
    <t>1910090044</t>
  </si>
  <si>
    <t xml:space="preserve">Nguyễn Trung </t>
  </si>
  <si>
    <t>1910090046</t>
  </si>
  <si>
    <t xml:space="preserve">Phạm Minh </t>
  </si>
  <si>
    <t>1910090038</t>
  </si>
  <si>
    <t>1910090081</t>
  </si>
  <si>
    <t xml:space="preserve">Vũ Thanh </t>
  </si>
  <si>
    <t>Vương</t>
  </si>
  <si>
    <t>1910090052</t>
  </si>
  <si>
    <t>Phạm Minh</t>
  </si>
  <si>
    <t>1910090070</t>
  </si>
  <si>
    <t>Lưu Quốc</t>
  </si>
  <si>
    <t>1910090075</t>
  </si>
  <si>
    <t xml:space="preserve">Bùi Văn </t>
  </si>
  <si>
    <t>Đảm</t>
  </si>
  <si>
    <t>1910090061</t>
  </si>
  <si>
    <t>1910090085</t>
  </si>
  <si>
    <t>Đặng Quốc</t>
  </si>
  <si>
    <t>1910090084</t>
  </si>
  <si>
    <t>1910090053</t>
  </si>
  <si>
    <t>1910090074</t>
  </si>
  <si>
    <t xml:space="preserve">Đặng Phước </t>
  </si>
  <si>
    <t>1910090071</t>
  </si>
  <si>
    <t xml:space="preserve">Trần Duy </t>
  </si>
  <si>
    <t>1910090058</t>
  </si>
  <si>
    <t>Phạm Điền</t>
  </si>
  <si>
    <t>1910090060</t>
  </si>
  <si>
    <t>Phan Đăng</t>
  </si>
  <si>
    <t>1910090062</t>
  </si>
  <si>
    <t>Cao Tấn</t>
  </si>
  <si>
    <t>1910090064</t>
  </si>
  <si>
    <t xml:space="preserve">Huỳnh Công </t>
  </si>
  <si>
    <t>Mẫn</t>
  </si>
  <si>
    <t>1910050017</t>
  </si>
  <si>
    <t>Trần Khánh</t>
  </si>
  <si>
    <t>1910090066</t>
  </si>
  <si>
    <t xml:space="preserve">Nhiệm </t>
  </si>
  <si>
    <t>1910090057</t>
  </si>
  <si>
    <t>Nguyễn Minh</t>
  </si>
  <si>
    <t>Nhựt</t>
  </si>
  <si>
    <t>1910090069</t>
  </si>
  <si>
    <t xml:space="preserve">Trần Đình </t>
  </si>
  <si>
    <t>1910090068</t>
  </si>
  <si>
    <t>Châu Tuấn</t>
  </si>
  <si>
    <t>1910090090</t>
  </si>
  <si>
    <t>1910090072</t>
  </si>
  <si>
    <t>Phan Minh</t>
  </si>
  <si>
    <t>1910090054</t>
  </si>
  <si>
    <t>Huỳnh Lê Tấn</t>
  </si>
  <si>
    <t>1910090073</t>
  </si>
  <si>
    <t xml:space="preserve">Mai Hưng </t>
  </si>
  <si>
    <t>1910090063</t>
  </si>
  <si>
    <t xml:space="preserve">Lê Toàn </t>
  </si>
  <si>
    <t>1910090059</t>
  </si>
  <si>
    <t>1910090055</t>
  </si>
  <si>
    <t>1910090089</t>
  </si>
  <si>
    <t>1910100003</t>
  </si>
  <si>
    <t>Vũ Nguyễn Châu</t>
  </si>
  <si>
    <t>1910100019</t>
  </si>
  <si>
    <t>Đỗ Nguyễn Ngọc</t>
  </si>
  <si>
    <t>Châu</t>
  </si>
  <si>
    <t>1910100010</t>
  </si>
  <si>
    <t xml:space="preserve">Phùng Lâm Phạm Mỹ </t>
  </si>
  <si>
    <t>Chi</t>
  </si>
  <si>
    <t>1910100009</t>
  </si>
  <si>
    <t>Ngô Thị Trang</t>
  </si>
  <si>
    <t>Đài</t>
  </si>
  <si>
    <t>1910100029</t>
  </si>
  <si>
    <t>1910100004</t>
  </si>
  <si>
    <t xml:space="preserve">Lê Thụy Ngọc </t>
  </si>
  <si>
    <t>Hân</t>
  </si>
  <si>
    <t>1910100023</t>
  </si>
  <si>
    <t>Nguyễn Gia</t>
  </si>
  <si>
    <t>1910100001</t>
  </si>
  <si>
    <t xml:space="preserve">Võ Thị Thúy </t>
  </si>
  <si>
    <t>Hằng</t>
  </si>
  <si>
    <t>1910100013</t>
  </si>
  <si>
    <t>Lê Thị Cẩm</t>
  </si>
  <si>
    <t>Hồng</t>
  </si>
  <si>
    <t>1910100007</t>
  </si>
  <si>
    <t>Nguyễn Hồng Thúy</t>
  </si>
  <si>
    <t>1910100002</t>
  </si>
  <si>
    <t xml:space="preserve">Trương Huỳnh Mỹ </t>
  </si>
  <si>
    <t>1910100017</t>
  </si>
  <si>
    <t>Võ Thị Xuân</t>
  </si>
  <si>
    <t>1910100028</t>
  </si>
  <si>
    <t>Lê Thị Bích</t>
  </si>
  <si>
    <t>1910100018</t>
  </si>
  <si>
    <t>Lê Thùy Ý</t>
  </si>
  <si>
    <t>1910060041</t>
  </si>
  <si>
    <t>Trần Nguyễn Tuyết</t>
  </si>
  <si>
    <t>Nhung</t>
  </si>
  <si>
    <t>1910100008</t>
  </si>
  <si>
    <t>Lại Trần Thảo</t>
  </si>
  <si>
    <t>1910100016</t>
  </si>
  <si>
    <t>Trần Thị Thủy</t>
  </si>
  <si>
    <t>1910100020</t>
  </si>
  <si>
    <t>Nguyễn Thị Bích</t>
  </si>
  <si>
    <t>Trâm</t>
  </si>
  <si>
    <t>1910100006</t>
  </si>
  <si>
    <t xml:space="preserve">Lưu Gia Bảo </t>
  </si>
  <si>
    <t>1910100021</t>
  </si>
  <si>
    <t xml:space="preserve">Lê Thị Thùy </t>
  </si>
  <si>
    <t>Trang</t>
  </si>
  <si>
    <t>1910100012</t>
  </si>
  <si>
    <t xml:space="preserve">Đoàn Lê Diễm </t>
  </si>
  <si>
    <t>Trinh</t>
  </si>
  <si>
    <t>1910100005</t>
  </si>
  <si>
    <t>Bùi Ngọc Thanh</t>
  </si>
  <si>
    <t>1910100027</t>
  </si>
  <si>
    <t>Nguyễn Ngọc Anh</t>
  </si>
  <si>
    <t>1910100015</t>
  </si>
  <si>
    <t>Võ Hồng</t>
  </si>
  <si>
    <t>Tuyết</t>
  </si>
  <si>
    <t>1910100024</t>
  </si>
  <si>
    <t>Nguyễn Thị Phương</t>
  </si>
  <si>
    <t>Vy</t>
  </si>
  <si>
    <t>1910100025</t>
  </si>
  <si>
    <t>Nguyễn Âu Phi</t>
  </si>
  <si>
    <t>Yến</t>
  </si>
  <si>
    <t>1910100011</t>
  </si>
  <si>
    <t>Nguyễn Hồng Xuân</t>
  </si>
  <si>
    <t>Huỳnh Tấn</t>
  </si>
  <si>
    <t>1910080047</t>
  </si>
  <si>
    <t>1910090092</t>
  </si>
  <si>
    <t>1910080091</t>
  </si>
  <si>
    <t xml:space="preserve">Võ Văn </t>
  </si>
  <si>
    <t>1910020059</t>
  </si>
  <si>
    <t>Nguyễn Trần Anh</t>
  </si>
  <si>
    <t>1910020110</t>
  </si>
  <si>
    <t>1910020108</t>
  </si>
  <si>
    <t>Lê Chí</t>
  </si>
  <si>
    <t xml:space="preserve">Huỳnh Thúy </t>
  </si>
  <si>
    <t>Loan</t>
  </si>
  <si>
    <t xml:space="preserve">Tống Thanh </t>
  </si>
  <si>
    <t>Đặng Dương 
Anh Tuấn</t>
  </si>
  <si>
    <t>Huỳnh Xuân</t>
  </si>
  <si>
    <t>Ngà</t>
  </si>
  <si>
    <t xml:space="preserve">Đăng </t>
  </si>
  <si>
    <t xml:space="preserve">Tấn </t>
  </si>
  <si>
    <t xml:space="preserve">Minh </t>
  </si>
  <si>
    <t>Tháng  01  Năm học 2019  -  2020</t>
  </si>
  <si>
    <t>Tháng  5  Năm học 2019  -  2020</t>
  </si>
  <si>
    <t>Tháng  5   Năm học 2019  -  2020</t>
  </si>
  <si>
    <t>V:0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</si>
</sst>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_);_(* \(#,##0\);_(* &quot;-&quot;_);_(@_)"/>
    <numFmt numFmtId="165" formatCode="_(&quot;$&quot;* #,##0.00_);_(&quot;$&quot;* \(#,##0.00\);_(&quot;$&quot;* &quot;-&quot;??_);_(@_)"/>
    <numFmt numFmtId="166" formatCode="_(* #.##0_);_(* \(#.##0\);_(* &quot;-&quot;_);_(@_)"/>
  </numFmts>
  <fonts count="66">
    <font>
      <b/>
      <sz val="10"/>
      <name val="VNI-Times"/>
      <charset val="134"/>
    </font>
    <font>
      <sz val="13"/>
      <name val="Times New Roman"/>
      <family val="1"/>
    </font>
    <font>
      <b/>
      <sz val="13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4"/>
      <name val="VNI-Times"/>
    </font>
    <font>
      <b/>
      <sz val="12"/>
      <name val="VNI-Times"/>
    </font>
    <font>
      <b/>
      <sz val="16"/>
      <color rgb="FFFF0000"/>
      <name val="Times New Roman"/>
      <family val="1"/>
    </font>
    <font>
      <b/>
      <sz val="15"/>
      <color rgb="FFFF0000"/>
      <name val="Times New Roman"/>
      <family val="1"/>
    </font>
    <font>
      <b/>
      <sz val="12"/>
      <color indexed="8"/>
      <name val="Times New Roman"/>
      <family val="1"/>
    </font>
    <font>
      <b/>
      <sz val="13"/>
      <color rgb="FFFF0000"/>
      <name val="Times New Roman"/>
      <family val="1"/>
    </font>
    <font>
      <b/>
      <sz val="13"/>
      <color rgb="FFFF0000"/>
      <name val="VNI-Times"/>
    </font>
    <font>
      <b/>
      <sz val="15"/>
      <name val="Times New Roman"/>
      <family val="1"/>
    </font>
    <font>
      <sz val="12"/>
      <color indexed="62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10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sz val="12"/>
      <color indexed="52"/>
      <name val="Arial"/>
      <family val="2"/>
    </font>
    <font>
      <b/>
      <sz val="11"/>
      <color indexed="56"/>
      <name val="Arial"/>
      <family val="2"/>
    </font>
    <font>
      <sz val="10"/>
      <name val="VNI-Times"/>
    </font>
    <font>
      <sz val="12"/>
      <name val="VNI-Times"/>
    </font>
    <font>
      <sz val="11"/>
      <color indexed="9"/>
      <name val="Calibri"/>
      <family val="2"/>
    </font>
    <font>
      <sz val="12"/>
      <color indexed="17"/>
      <name val="Arial"/>
      <family val="2"/>
    </font>
    <font>
      <b/>
      <sz val="18"/>
      <color indexed="56"/>
      <name val="Cambria"/>
      <family val="1"/>
    </font>
    <font>
      <sz val="11"/>
      <color indexed="17"/>
      <name val="Calibri"/>
      <family val="2"/>
    </font>
    <font>
      <i/>
      <sz val="12"/>
      <color indexed="23"/>
      <name val="Arial"/>
      <family val="2"/>
    </font>
    <font>
      <b/>
      <sz val="12"/>
      <color indexed="9"/>
      <name val="Arial"/>
      <family val="2"/>
    </font>
    <font>
      <b/>
      <sz val="12"/>
      <color indexed="63"/>
      <name val="Arial"/>
      <family val="2"/>
    </font>
    <font>
      <sz val="11"/>
      <color indexed="20"/>
      <name val="Calibri"/>
      <family val="2"/>
    </font>
    <font>
      <b/>
      <sz val="13"/>
      <color indexed="56"/>
      <name val="Arial"/>
      <family val="2"/>
    </font>
    <font>
      <b/>
      <sz val="15"/>
      <color indexed="56"/>
      <name val="Arial"/>
      <family val="2"/>
    </font>
    <font>
      <b/>
      <sz val="11"/>
      <color indexed="8"/>
      <name val="Calibri"/>
      <family val="2"/>
    </font>
    <font>
      <b/>
      <sz val="12"/>
      <color indexed="52"/>
      <name val="Arial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0"/>
      <name val="VNI-Times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VNI-Times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VNI-Times"/>
    </font>
    <font>
      <sz val="14"/>
      <name val="Times New Roman"/>
      <family val="1"/>
    </font>
    <font>
      <sz val="13"/>
      <color indexed="8"/>
      <name val="Times New Roman"/>
      <family val="1"/>
    </font>
    <font>
      <sz val="13"/>
      <color theme="1"/>
      <name val="Times New Roman"/>
      <family val="1"/>
    </font>
    <font>
      <sz val="13"/>
      <color theme="1" tint="0.14999847407452621"/>
      <name val="Times New Roman"/>
      <family val="1"/>
    </font>
    <font>
      <sz val="10"/>
      <name val="Arial"/>
      <family val="2"/>
    </font>
    <font>
      <sz val="14"/>
      <color rgb="FFFF0000"/>
      <name val="Times New Roman"/>
      <family val="1"/>
    </font>
    <font>
      <sz val="13"/>
      <color rgb="FFFF0000"/>
      <name val="Times New Roman"/>
      <family val="1"/>
    </font>
    <font>
      <sz val="8"/>
      <color indexed="81"/>
      <name val="Tahoma"/>
      <family val="2"/>
    </font>
    <font>
      <b/>
      <sz val="8"/>
      <color indexed="81"/>
      <name val="Tahoma"/>
      <family val="2"/>
    </font>
  </fonts>
  <fills count="2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indexed="61"/>
      </left>
      <right/>
      <top style="thin">
        <color indexed="61"/>
      </top>
      <bottom style="thin">
        <color indexed="61"/>
      </bottom>
      <diagonal/>
    </border>
    <border>
      <left/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103">
    <xf numFmtId="0" fontId="0" fillId="0" borderId="0"/>
    <xf numFmtId="0" fontId="15" fillId="4" borderId="8" applyNumberFormat="0" applyAlignment="0" applyProtection="0"/>
    <xf numFmtId="0" fontId="17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17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4" borderId="0" applyNumberFormat="0" applyBorder="0" applyAlignment="0" applyProtection="0"/>
    <xf numFmtId="0" fontId="25" fillId="0" borderId="0"/>
    <xf numFmtId="0" fontId="26" fillId="0" borderId="0"/>
    <xf numFmtId="0" fontId="27" fillId="6" borderId="0" applyNumberFormat="0" applyBorder="0" applyAlignment="0" applyProtection="0"/>
    <xf numFmtId="0" fontId="28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26" fillId="0" borderId="0"/>
    <xf numFmtId="0" fontId="26" fillId="0" borderId="0"/>
    <xf numFmtId="0" fontId="17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4" borderId="0" applyNumberFormat="0" applyBorder="0" applyAlignment="0" applyProtection="0"/>
    <xf numFmtId="0" fontId="16" fillId="15" borderId="0" applyNumberFormat="0" applyBorder="0" applyAlignment="0" applyProtection="0"/>
    <xf numFmtId="0" fontId="17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0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24" fillId="0" borderId="11" applyNumberFormat="0" applyFill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7" fillId="2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30" fillId="14" borderId="0" applyNumberFormat="0" applyBorder="0" applyAlignment="0" applyProtection="0"/>
    <xf numFmtId="0" fontId="16" fillId="9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26" fillId="0" borderId="0"/>
    <xf numFmtId="0" fontId="26" fillId="0" borderId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4" borderId="0" applyNumberFormat="0" applyBorder="0" applyAlignment="0" applyProtection="0"/>
    <xf numFmtId="0" fontId="26" fillId="0" borderId="0"/>
    <xf numFmtId="0" fontId="16" fillId="9" borderId="0" applyNumberFormat="0" applyBorder="0" applyAlignment="0" applyProtection="0"/>
    <xf numFmtId="0" fontId="28" fillId="14" borderId="0" applyNumberFormat="0" applyBorder="0" applyAlignment="0" applyProtection="0"/>
    <xf numFmtId="0" fontId="16" fillId="23" borderId="0" applyNumberFormat="0" applyBorder="0" applyAlignment="0" applyProtection="0"/>
    <xf numFmtId="0" fontId="17" fillId="12" borderId="0" applyNumberFormat="0" applyBorder="0" applyAlignment="0" applyProtection="0"/>
    <xf numFmtId="0" fontId="17" fillId="19" borderId="0" applyNumberFormat="0" applyBorder="0" applyAlignment="0" applyProtection="0"/>
    <xf numFmtId="0" fontId="16" fillId="9" borderId="0" applyNumberFormat="0" applyBorder="0" applyAlignment="0" applyProtection="0"/>
    <xf numFmtId="0" fontId="32" fillId="22" borderId="12" applyNumberFormat="0" applyAlignment="0" applyProtection="0"/>
    <xf numFmtId="0" fontId="16" fillId="11" borderId="0" applyNumberFormat="0" applyBorder="0" applyAlignment="0" applyProtection="0"/>
    <xf numFmtId="0" fontId="16" fillId="7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8" fillId="14" borderId="0" applyNumberFormat="0" applyBorder="0" applyAlignment="0" applyProtection="0"/>
    <xf numFmtId="0" fontId="16" fillId="11" borderId="0" applyNumberFormat="0" applyBorder="0" applyAlignment="0" applyProtection="0"/>
    <xf numFmtId="0" fontId="17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9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17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9" fillId="0" borderId="9" applyNumberFormat="0" applyFill="0" applyAlignment="0" applyProtection="0"/>
    <xf numFmtId="0" fontId="16" fillId="5" borderId="0" applyNumberFormat="0" applyBorder="0" applyAlignment="0" applyProtection="0"/>
    <xf numFmtId="0" fontId="16" fillId="14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6" fillId="5" borderId="0" applyNumberFormat="0" applyBorder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17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4" fillId="0" borderId="11" applyNumberFormat="0" applyFill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4" fillId="0" borderId="0" applyNumberFormat="0" applyFill="0" applyBorder="0" applyAlignment="0" applyProtection="0"/>
    <xf numFmtId="0" fontId="34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3" fillId="0" borderId="10" applyNumberFormat="0" applyFill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0" fillId="17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28" fillId="14" borderId="0" applyNumberFormat="0" applyBorder="0" applyAlignment="0" applyProtection="0"/>
    <xf numFmtId="0" fontId="16" fillId="5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20" fillId="16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33" fillId="24" borderId="13" applyNumberFormat="0" applyAlignment="0" applyProtection="0"/>
    <xf numFmtId="0" fontId="16" fillId="7" borderId="0" applyNumberFormat="0" applyBorder="0" applyAlignment="0" applyProtection="0"/>
    <xf numFmtId="0" fontId="16" fillId="16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5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23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5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4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20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7" borderId="0" applyNumberFormat="0" applyBorder="0" applyAlignment="0" applyProtection="0"/>
    <xf numFmtId="0" fontId="16" fillId="7" borderId="0" applyNumberFormat="0" applyBorder="0" applyAlignment="0" applyProtection="0"/>
    <xf numFmtId="0" fontId="33" fillId="24" borderId="13" applyNumberFormat="0" applyAlignment="0" applyProtection="0"/>
    <xf numFmtId="0" fontId="16" fillId="7" borderId="0" applyNumberFormat="0" applyBorder="0" applyAlignment="0" applyProtection="0"/>
    <xf numFmtId="0" fontId="16" fillId="16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32" fillId="22" borderId="12" applyNumberFormat="0" applyAlignment="0" applyProtection="0"/>
    <xf numFmtId="0" fontId="16" fillId="14" borderId="0" applyNumberFormat="0" applyBorder="0" applyAlignment="0" applyProtection="0"/>
    <xf numFmtId="0" fontId="16" fillId="1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32" fillId="22" borderId="12" applyNumberFormat="0" applyAlignment="0" applyProtection="0"/>
    <xf numFmtId="0" fontId="16" fillId="9" borderId="0" applyNumberFormat="0" applyBorder="0" applyAlignment="0" applyProtection="0"/>
    <xf numFmtId="0" fontId="16" fillId="23" borderId="0" applyNumberFormat="0" applyBorder="0" applyAlignment="0" applyProtection="0"/>
    <xf numFmtId="0" fontId="16" fillId="7" borderId="0" applyNumberFormat="0" applyBorder="0" applyAlignment="0" applyProtection="0"/>
    <xf numFmtId="0" fontId="16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20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7" fillId="20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23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7" fillId="6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16" fillId="9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16" fillId="9" borderId="0" applyNumberFormat="0" applyBorder="0" applyAlignment="0" applyProtection="0"/>
    <xf numFmtId="0" fontId="26" fillId="0" borderId="0"/>
    <xf numFmtId="0" fontId="26" fillId="0" borderId="0"/>
    <xf numFmtId="0" fontId="16" fillId="9" borderId="0" applyNumberFormat="0" applyBorder="0" applyAlignment="0" applyProtection="0"/>
    <xf numFmtId="0" fontId="26" fillId="25" borderId="14" applyNumberFormat="0" applyFont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9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1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0" fillId="9" borderId="0" applyNumberFormat="0" applyBorder="0" applyAlignment="0" applyProtection="0"/>
    <xf numFmtId="0" fontId="16" fillId="9" borderId="0" applyNumberFormat="0" applyBorder="0" applyAlignment="0" applyProtection="0"/>
    <xf numFmtId="0" fontId="24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7" fillId="20" borderId="0" applyNumberFormat="0" applyBorder="0" applyAlignment="0" applyProtection="0"/>
    <xf numFmtId="0" fontId="16" fillId="9" borderId="0" applyNumberFormat="0" applyBorder="0" applyAlignment="0" applyProtection="0"/>
    <xf numFmtId="0" fontId="17" fillId="18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8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5" fillId="4" borderId="8" applyNumberFormat="0" applyAlignment="0" applyProtection="0"/>
    <xf numFmtId="0" fontId="16" fillId="11" borderId="0" applyNumberFormat="0" applyBorder="0" applyAlignment="0" applyProtection="0"/>
    <xf numFmtId="0" fontId="20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20" borderId="0" applyNumberFormat="0" applyBorder="0" applyAlignment="0" applyProtection="0"/>
    <xf numFmtId="0" fontId="16" fillId="11" borderId="0" applyNumberFormat="0" applyBorder="0" applyAlignment="0" applyProtection="0"/>
    <xf numFmtId="0" fontId="17" fillId="19" borderId="0" applyNumberFormat="0" applyBorder="0" applyAlignment="0" applyProtection="0"/>
    <xf numFmtId="0" fontId="16" fillId="1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20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35" fillId="0" borderId="15" applyNumberFormat="0" applyFill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20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20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9" borderId="0" applyNumberFormat="0" applyBorder="0" applyAlignment="0" applyProtection="0"/>
    <xf numFmtId="0" fontId="32" fillId="22" borderId="12" applyNumberFormat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26" fillId="25" borderId="14" applyNumberFormat="0" applyFont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7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7" fillId="8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33" fillId="24" borderId="13" applyNumberFormat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6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20" fillId="15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6" fillId="15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36" fillId="0" borderId="16" applyNumberFormat="0" applyFill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35" fillId="0" borderId="15" applyNumberFormat="0" applyFill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0" fillId="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7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7" fillId="10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38" fillId="24" borderId="8" applyNumberFormat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20" fillId="17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5" fillId="4" borderId="8" applyNumberFormat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26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9" fillId="0" borderId="9" applyNumberFormat="0" applyFill="0" applyAlignment="0" applyProtection="0"/>
    <xf numFmtId="0" fontId="16" fillId="23" borderId="0" applyNumberFormat="0" applyBorder="0" applyAlignment="0" applyProtection="0"/>
    <xf numFmtId="0" fontId="26" fillId="0" borderId="0"/>
    <xf numFmtId="0" fontId="16" fillId="23" borderId="0" applyNumberFormat="0" applyBorder="0" applyAlignment="0" applyProtection="0"/>
    <xf numFmtId="0" fontId="17" fillId="10" borderId="0" applyNumberFormat="0" applyBorder="0" applyAlignment="0" applyProtection="0"/>
    <xf numFmtId="0" fontId="16" fillId="23" borderId="0" applyNumberFormat="0" applyBorder="0" applyAlignment="0" applyProtection="0"/>
    <xf numFmtId="0" fontId="26" fillId="0" borderId="0"/>
    <xf numFmtId="0" fontId="16" fillId="23" borderId="0" applyNumberFormat="0" applyBorder="0" applyAlignment="0" applyProtection="0"/>
    <xf numFmtId="0" fontId="26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20" fillId="23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23" borderId="0" applyNumberFormat="0" applyBorder="0" applyAlignment="0" applyProtection="0"/>
    <xf numFmtId="0" fontId="22" fillId="7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35" fillId="0" borderId="15" applyNumberFormat="0" applyFill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4" fillId="0" borderId="11" applyNumberFormat="0" applyFill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20" borderId="0" applyNumberFormat="0" applyBorder="0" applyAlignment="0" applyProtection="0"/>
    <xf numFmtId="0" fontId="2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1" fillId="13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17" fillId="16" borderId="0" applyNumberFormat="0" applyBorder="0" applyAlignment="0" applyProtection="0"/>
    <xf numFmtId="0" fontId="17" fillId="19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1" fillId="13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0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38" fillId="24" borderId="8" applyNumberFormat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2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32" fillId="22" borderId="12" applyNumberFormat="0" applyAlignment="0" applyProtection="0"/>
    <xf numFmtId="0" fontId="17" fillId="15" borderId="0" applyNumberFormat="0" applyBorder="0" applyAlignment="0" applyProtection="0"/>
    <xf numFmtId="0" fontId="17" fillId="19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9" borderId="0" applyNumberFormat="0" applyBorder="0" applyAlignment="0" applyProtection="0"/>
    <xf numFmtId="0" fontId="17" fillId="10" borderId="0" applyNumberFormat="0" applyBorder="0" applyAlignment="0" applyProtection="0"/>
    <xf numFmtId="0" fontId="2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28" fillId="14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2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28" fillId="14" borderId="0" applyNumberFormat="0" applyBorder="0" applyAlignment="0" applyProtection="0"/>
    <xf numFmtId="0" fontId="17" fillId="12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2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2" borderId="0" applyNumberFormat="0" applyBorder="0" applyAlignment="0" applyProtection="0"/>
    <xf numFmtId="0" fontId="2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31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18" borderId="0" applyNumberFormat="0" applyBorder="0" applyAlignment="0" applyProtection="0"/>
    <xf numFmtId="0" fontId="19" fillId="0" borderId="9" applyNumberFormat="0" applyFill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28" fillId="14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22" fillId="7" borderId="0" applyNumberFormat="0" applyBorder="0" applyAlignment="0" applyProtection="0"/>
    <xf numFmtId="0" fontId="17" fillId="18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5" fillId="0" borderId="0"/>
    <xf numFmtId="0" fontId="25" fillId="0" borderId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8" fillId="14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3" fillId="0" borderId="10" applyNumberFormat="0" applyFill="0" applyAlignment="0" applyProtection="0"/>
    <xf numFmtId="0" fontId="17" fillId="6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5" fillId="0" borderId="0"/>
    <xf numFmtId="0" fontId="25" fillId="0" borderId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8" fillId="0" borderId="0" applyNumberFormat="0" applyFill="0" applyBorder="0" applyAlignment="0" applyProtection="0"/>
    <xf numFmtId="0" fontId="17" fillId="12" borderId="0" applyNumberFormat="0" applyBorder="0" applyAlignment="0" applyProtection="0"/>
    <xf numFmtId="0" fontId="19" fillId="0" borderId="9" applyNumberFormat="0" applyFill="0" applyAlignment="0" applyProtection="0"/>
    <xf numFmtId="0" fontId="17" fillId="12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26" fillId="0" borderId="0"/>
    <xf numFmtId="0" fontId="25" fillId="0" borderId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28" fillId="14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2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26" fillId="0" borderId="0"/>
    <xf numFmtId="0" fontId="26" fillId="0" borderId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26" fillId="0" borderId="0"/>
    <xf numFmtId="0" fontId="26" fillId="0" borderId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28" fillId="14" borderId="0" applyNumberFormat="0" applyBorder="0" applyAlignment="0" applyProtection="0"/>
    <xf numFmtId="0" fontId="17" fillId="10" borderId="0" applyNumberFormat="0" applyBorder="0" applyAlignment="0" applyProtection="0"/>
    <xf numFmtId="0" fontId="2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4" fillId="0" borderId="11" applyNumberFormat="0" applyFill="0" applyAlignment="0" applyProtection="0"/>
    <xf numFmtId="0" fontId="17" fillId="21" borderId="0" applyNumberFormat="0" applyBorder="0" applyAlignment="0" applyProtection="0"/>
    <xf numFmtId="0" fontId="27" fillId="21" borderId="0" applyNumberFormat="0" applyBorder="0" applyAlignment="0" applyProtection="0"/>
    <xf numFmtId="0" fontId="17" fillId="21" borderId="0" applyNumberFormat="0" applyBorder="0" applyAlignment="0" applyProtection="0"/>
    <xf numFmtId="0" fontId="24" fillId="0" borderId="0" applyNumberFormat="0" applyFill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6" fillId="0" borderId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5" fillId="0" borderId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6" fillId="0" borderId="0"/>
    <xf numFmtId="0" fontId="22" fillId="7" borderId="0" applyNumberFormat="0" applyBorder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42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25" fillId="0" borderId="0"/>
    <xf numFmtId="0" fontId="26" fillId="0" borderId="0"/>
    <xf numFmtId="0" fontId="24" fillId="0" borderId="0" applyNumberFormat="0" applyFill="0" applyBorder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26" fillId="0" borderId="0"/>
    <xf numFmtId="0" fontId="43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4" fillId="0" borderId="11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3" fillId="0" borderId="10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6" fillId="0" borderId="0"/>
    <xf numFmtId="0" fontId="26" fillId="0" borderId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5" fillId="0" borderId="0"/>
    <xf numFmtId="0" fontId="25" fillId="0" borderId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26" fillId="0" borderId="0"/>
    <xf numFmtId="0" fontId="26" fillId="0" borderId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44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24" fillId="0" borderId="11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24" fillId="0" borderId="0" applyNumberFormat="0" applyFill="0" applyBorder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4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1" fillId="13" borderId="0" applyNumberFormat="0" applyBorder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39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0" applyNumberFormat="0" applyFill="0" applyBorder="0" applyAlignment="0" applyProtection="0"/>
    <xf numFmtId="0" fontId="26" fillId="0" borderId="0"/>
    <xf numFmtId="0" fontId="26" fillId="0" borderId="0"/>
    <xf numFmtId="0" fontId="24" fillId="0" borderId="0" applyNumberFormat="0" applyFill="0" applyBorder="0" applyAlignment="0" applyProtection="0"/>
    <xf numFmtId="0" fontId="26" fillId="0" borderId="0"/>
    <xf numFmtId="0" fontId="26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6" fillId="0" borderId="0"/>
    <xf numFmtId="0" fontId="26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6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6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5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5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5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5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8" fillId="0" borderId="0" applyNumberFormat="0" applyFill="0" applyBorder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46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41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47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5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18" fillId="0" borderId="0" applyNumberForma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25" borderId="14" applyNumberFormat="0" applyFont="0" applyAlignment="0" applyProtection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9" fillId="0" borderId="9" applyNumberFormat="0" applyFill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0" borderId="0"/>
    <xf numFmtId="0" fontId="25" fillId="0" borderId="0"/>
    <xf numFmtId="0" fontId="25" fillId="0" borderId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50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48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37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6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0" fontId="61" fillId="0" borderId="0"/>
  </cellStyleXfs>
  <cellXfs count="230">
    <xf numFmtId="0" fontId="0" fillId="0" borderId="0" xfId="0"/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5" fillId="0" borderId="2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8" fillId="0" borderId="4" xfId="0" applyFont="1" applyBorder="1" applyAlignment="1"/>
    <xf numFmtId="0" fontId="0" fillId="0" borderId="0" xfId="0" applyFont="1" applyAlignment="1"/>
    <xf numFmtId="0" fontId="4" fillId="2" borderId="1" xfId="0" applyFont="1" applyFill="1" applyBorder="1" applyAlignment="1">
      <alignment horizontal="center" vertical="center"/>
    </xf>
    <xf numFmtId="0" fontId="7" fillId="0" borderId="6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1" fillId="0" borderId="6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vertical="center" wrapText="1"/>
    </xf>
    <xf numFmtId="0" fontId="0" fillId="0" borderId="0" xfId="0" applyFont="1"/>
    <xf numFmtId="0" fontId="5" fillId="0" borderId="1" xfId="0" applyFont="1" applyBorder="1" applyAlignment="1">
      <alignment vertical="center"/>
    </xf>
    <xf numFmtId="0" fontId="14" fillId="0" borderId="0" xfId="0" applyFont="1" applyAlignment="1">
      <alignment vertical="top" wrapText="1"/>
    </xf>
    <xf numFmtId="0" fontId="14" fillId="0" borderId="0" xfId="0" applyFont="1" applyAlignment="1">
      <alignment vertical="top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1" fillId="0" borderId="1" xfId="0" applyFont="1" applyBorder="1" applyAlignment="1">
      <alignment horizontal="center" vertical="center"/>
    </xf>
    <xf numFmtId="0" fontId="52" fillId="0" borderId="2" xfId="0" applyNumberFormat="1" applyFont="1" applyFill="1" applyBorder="1" applyAlignment="1" applyProtection="1">
      <alignment horizontal="left" vertical="center" wrapText="1"/>
    </xf>
    <xf numFmtId="0" fontId="52" fillId="0" borderId="3" xfId="0" applyNumberFormat="1" applyFont="1" applyFill="1" applyBorder="1" applyAlignment="1" applyProtection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8" fillId="0" borderId="0" xfId="0" applyFont="1"/>
    <xf numFmtId="0" fontId="4" fillId="0" borderId="0" xfId="0" applyFont="1" applyAlignment="1">
      <alignment horizontal="center"/>
    </xf>
    <xf numFmtId="0" fontId="8" fillId="0" borderId="0" xfId="0" applyFont="1" applyAlignment="1"/>
    <xf numFmtId="0" fontId="8" fillId="0" borderId="0" xfId="0" applyFont="1" applyAlignment="1">
      <alignment horizontal="center"/>
    </xf>
    <xf numFmtId="0" fontId="8" fillId="0" borderId="6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53" fillId="0" borderId="1" xfId="0" applyFont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4" fillId="0" borderId="0" xfId="0" applyFont="1"/>
    <xf numFmtId="0" fontId="4" fillId="0" borderId="4" xfId="0" applyFont="1" applyBorder="1" applyAlignment="1"/>
    <xf numFmtId="0" fontId="4" fillId="0" borderId="0" xfId="0" applyFont="1" applyAlignment="1"/>
    <xf numFmtId="0" fontId="4" fillId="0" borderId="6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5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56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26" borderId="1" xfId="0" applyFont="1" applyFill="1" applyBorder="1" applyAlignment="1">
      <alignment horizontal="center" vertical="center"/>
    </xf>
    <xf numFmtId="0" fontId="8" fillId="26" borderId="0" xfId="0" applyFont="1" applyFill="1" applyAlignment="1">
      <alignment horizontal="center"/>
    </xf>
    <xf numFmtId="0" fontId="55" fillId="0" borderId="1" xfId="0" applyFont="1" applyBorder="1" applyAlignment="1">
      <alignment horizontal="center" vertical="center"/>
    </xf>
    <xf numFmtId="0" fontId="56" fillId="0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0" fillId="0" borderId="0" xfId="0" applyFont="1" applyAlignment="1">
      <alignment horizontal="center"/>
    </xf>
    <xf numFmtId="0" fontId="5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/>
    </xf>
    <xf numFmtId="0" fontId="51" fillId="0" borderId="0" xfId="0" applyFont="1" applyAlignment="1">
      <alignment horizontal="center" vertical="center"/>
    </xf>
    <xf numFmtId="0" fontId="51" fillId="0" borderId="0" xfId="0" applyFont="1" applyAlignment="1">
      <alignment horizontal="center"/>
    </xf>
    <xf numFmtId="0" fontId="1" fillId="26" borderId="17" xfId="0" applyNumberFormat="1" applyFont="1" applyFill="1" applyBorder="1" applyAlignment="1" applyProtection="1">
      <alignment horizontal="center" vertical="center" wrapText="1"/>
    </xf>
    <xf numFmtId="0" fontId="58" fillId="26" borderId="17" xfId="0" applyNumberFormat="1" applyFont="1" applyFill="1" applyBorder="1" applyAlignment="1" applyProtection="1">
      <alignment horizontal="left" vertical="center" wrapText="1"/>
    </xf>
    <xf numFmtId="0" fontId="5" fillId="26" borderId="18" xfId="1813" applyNumberFormat="1" applyFont="1" applyFill="1" applyBorder="1" applyAlignment="1" applyProtection="1">
      <alignment horizontal="left" vertical="center" wrapText="1"/>
    </xf>
    <xf numFmtId="0" fontId="5" fillId="26" borderId="17" xfId="1813" applyNumberFormat="1" applyFont="1" applyFill="1" applyBorder="1" applyAlignment="1" applyProtection="1">
      <alignment horizontal="center" vertical="center" wrapText="1"/>
    </xf>
    <xf numFmtId="0" fontId="5" fillId="26" borderId="17" xfId="1813" applyNumberFormat="1" applyFont="1" applyFill="1" applyBorder="1" applyAlignment="1" applyProtection="1">
      <alignment horizontal="left" vertical="center" wrapText="1"/>
    </xf>
    <xf numFmtId="0" fontId="59" fillId="26" borderId="17" xfId="1813" applyNumberFormat="1" applyFont="1" applyFill="1" applyBorder="1" applyAlignment="1" applyProtection="1">
      <alignment horizontal="center" vertical="center" wrapText="1"/>
    </xf>
    <xf numFmtId="0" fontId="59" fillId="26" borderId="17" xfId="1813" applyNumberFormat="1" applyFont="1" applyFill="1" applyBorder="1" applyAlignment="1" applyProtection="1">
      <alignment horizontal="left" vertical="center" wrapText="1"/>
    </xf>
    <xf numFmtId="0" fontId="59" fillId="26" borderId="18" xfId="1813" applyNumberFormat="1" applyFont="1" applyFill="1" applyBorder="1" applyAlignment="1" applyProtection="1">
      <alignment horizontal="left" vertical="center" wrapText="1"/>
    </xf>
    <xf numFmtId="0" fontId="57" fillId="0" borderId="20" xfId="2102" applyNumberFormat="1" applyFont="1" applyFill="1" applyBorder="1" applyAlignment="1" applyProtection="1">
      <alignment horizontal="center" vertical="center" wrapText="1"/>
    </xf>
    <xf numFmtId="0" fontId="57" fillId="0" borderId="21" xfId="2102" applyNumberFormat="1" applyFont="1" applyFill="1" applyBorder="1" applyAlignment="1" applyProtection="1">
      <alignment horizontal="left" vertical="center" wrapText="1"/>
    </xf>
    <xf numFmtId="0" fontId="57" fillId="0" borderId="22" xfId="2102" applyNumberFormat="1" applyFont="1" applyFill="1" applyBorder="1" applyAlignment="1" applyProtection="1">
      <alignment horizontal="left" vertical="center" wrapText="1"/>
    </xf>
    <xf numFmtId="0" fontId="57" fillId="0" borderId="19" xfId="2102" applyNumberFormat="1" applyFont="1" applyFill="1" applyBorder="1" applyAlignment="1" applyProtection="1">
      <alignment horizontal="center" vertical="center" wrapText="1"/>
    </xf>
    <xf numFmtId="0" fontId="57" fillId="0" borderId="17" xfId="2102" applyNumberFormat="1" applyFont="1" applyFill="1" applyBorder="1" applyAlignment="1" applyProtection="1">
      <alignment horizontal="left" vertical="center" wrapText="1"/>
    </xf>
    <xf numFmtId="0" fontId="57" fillId="0" borderId="18" xfId="2102" applyNumberFormat="1" applyFont="1" applyFill="1" applyBorder="1" applyAlignment="1" applyProtection="1">
      <alignment horizontal="left" vertical="center" wrapText="1"/>
    </xf>
    <xf numFmtId="165" fontId="57" fillId="0" borderId="5" xfId="2102" applyNumberFormat="1" applyFont="1" applyFill="1" applyBorder="1" applyAlignment="1" applyProtection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59" fillId="26" borderId="17" xfId="0" applyNumberFormat="1" applyFont="1" applyFill="1" applyBorder="1" applyAlignment="1" applyProtection="1">
      <alignment horizontal="center" vertical="center" wrapText="1"/>
    </xf>
    <xf numFmtId="0" fontId="59" fillId="26" borderId="17" xfId="0" applyNumberFormat="1" applyFont="1" applyFill="1" applyBorder="1" applyAlignment="1" applyProtection="1">
      <alignment horizontal="left" vertical="center" wrapText="1"/>
    </xf>
    <xf numFmtId="0" fontId="59" fillId="26" borderId="3" xfId="0" applyNumberFormat="1" applyFont="1" applyFill="1" applyBorder="1" applyAlignment="1" applyProtection="1">
      <alignment horizontal="left" vertical="center" wrapText="1"/>
    </xf>
    <xf numFmtId="0" fontId="1" fillId="0" borderId="19" xfId="0" applyNumberFormat="1" applyFont="1" applyFill="1" applyBorder="1" applyAlignment="1" applyProtection="1">
      <alignment horizontal="center" vertical="center" wrapText="1"/>
    </xf>
    <xf numFmtId="0" fontId="1" fillId="0" borderId="17" xfId="0" applyNumberFormat="1" applyFont="1" applyFill="1" applyBorder="1" applyAlignment="1" applyProtection="1">
      <alignment horizontal="left" vertical="center" wrapText="1"/>
    </xf>
    <xf numFmtId="0" fontId="1" fillId="0" borderId="3" xfId="0" applyNumberFormat="1" applyFont="1" applyFill="1" applyBorder="1" applyAlignment="1" applyProtection="1">
      <alignment horizontal="left" vertical="center" wrapText="1"/>
    </xf>
    <xf numFmtId="0" fontId="1" fillId="0" borderId="17" xfId="0" applyNumberFormat="1" applyFont="1" applyFill="1" applyBorder="1" applyAlignment="1" applyProtection="1">
      <alignment horizontal="center" vertical="center" wrapText="1"/>
    </xf>
    <xf numFmtId="0" fontId="58" fillId="0" borderId="17" xfId="0" applyNumberFormat="1" applyFont="1" applyFill="1" applyBorder="1" applyAlignment="1" applyProtection="1">
      <alignment horizontal="left" vertical="center" wrapText="1"/>
    </xf>
    <xf numFmtId="0" fontId="1" fillId="26" borderId="17" xfId="0" applyNumberFormat="1" applyFont="1" applyFill="1" applyBorder="1" applyAlignment="1" applyProtection="1">
      <alignment horizontal="left" vertical="center" wrapText="1"/>
    </xf>
    <xf numFmtId="0" fontId="1" fillId="26" borderId="3" xfId="0" applyNumberFormat="1" applyFont="1" applyFill="1" applyBorder="1" applyAlignment="1" applyProtection="1">
      <alignment horizontal="left" vertical="center" wrapText="1"/>
    </xf>
    <xf numFmtId="0" fontId="60" fillId="26" borderId="17" xfId="0" applyNumberFormat="1" applyFont="1" applyFill="1" applyBorder="1" applyAlignment="1" applyProtection="1">
      <alignment horizontal="center" vertical="center" wrapText="1"/>
    </xf>
    <xf numFmtId="0" fontId="60" fillId="26" borderId="17" xfId="0" applyNumberFormat="1" applyFont="1" applyFill="1" applyBorder="1" applyAlignment="1" applyProtection="1">
      <alignment horizontal="left" vertical="center" wrapText="1"/>
    </xf>
    <xf numFmtId="0" fontId="60" fillId="26" borderId="3" xfId="0" applyNumberFormat="1" applyFont="1" applyFill="1" applyBorder="1" applyAlignment="1" applyProtection="1">
      <alignment horizontal="left" vertical="center" wrapText="1"/>
    </xf>
    <xf numFmtId="0" fontId="1" fillId="0" borderId="20" xfId="0" applyNumberFormat="1" applyFont="1" applyFill="1" applyBorder="1" applyAlignment="1" applyProtection="1">
      <alignment horizontal="center" vertical="center" wrapText="1"/>
    </xf>
    <xf numFmtId="0" fontId="1" fillId="0" borderId="18" xfId="0" applyNumberFormat="1" applyFont="1" applyFill="1" applyBorder="1" applyAlignment="1" applyProtection="1">
      <alignment horizontal="left" vertical="center" wrapText="1"/>
    </xf>
    <xf numFmtId="165" fontId="1" fillId="0" borderId="5" xfId="0" applyNumberFormat="1" applyFont="1" applyFill="1" applyBorder="1" applyAlignment="1" applyProtection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5" fillId="26" borderId="1" xfId="0" applyFont="1" applyFill="1" applyBorder="1" applyAlignment="1">
      <alignment horizontal="center" vertical="center"/>
    </xf>
    <xf numFmtId="0" fontId="8" fillId="26" borderId="1" xfId="0" applyFont="1" applyFill="1" applyBorder="1" applyAlignment="1">
      <alignment horizontal="center" vertical="center"/>
    </xf>
    <xf numFmtId="0" fontId="55" fillId="26" borderId="1" xfId="0" applyFont="1" applyFill="1" applyBorder="1" applyAlignment="1">
      <alignment horizontal="center" vertical="center"/>
    </xf>
    <xf numFmtId="0" fontId="56" fillId="26" borderId="1" xfId="0" applyFont="1" applyFill="1" applyBorder="1" applyAlignment="1">
      <alignment horizontal="center" vertical="center"/>
    </xf>
    <xf numFmtId="0" fontId="5" fillId="26" borderId="1" xfId="0" applyFont="1" applyFill="1" applyBorder="1" applyAlignment="1">
      <alignment vertical="center"/>
    </xf>
    <xf numFmtId="0" fontId="4" fillId="26" borderId="0" xfId="0" applyFont="1" applyFill="1" applyAlignment="1">
      <alignment horizontal="center"/>
    </xf>
    <xf numFmtId="0" fontId="4" fillId="26" borderId="6" xfId="0" applyFont="1" applyFill="1" applyBorder="1" applyAlignment="1">
      <alignment vertical="center"/>
    </xf>
    <xf numFmtId="0" fontId="4" fillId="26" borderId="0" xfId="0" applyFont="1" applyFill="1" applyAlignment="1">
      <alignment vertical="center"/>
    </xf>
    <xf numFmtId="0" fontId="4" fillId="26" borderId="0" xfId="0" applyFont="1" applyFill="1" applyAlignment="1">
      <alignment horizontal="center" vertical="center"/>
    </xf>
    <xf numFmtId="0" fontId="62" fillId="0" borderId="17" xfId="2102" applyNumberFormat="1" applyFont="1" applyFill="1" applyBorder="1" applyAlignment="1" applyProtection="1">
      <alignment horizontal="left" vertical="center" wrapText="1"/>
    </xf>
    <xf numFmtId="0" fontId="62" fillId="0" borderId="18" xfId="2102" applyNumberFormat="1" applyFont="1" applyFill="1" applyBorder="1" applyAlignment="1" applyProtection="1">
      <alignment horizontal="left" vertical="center" wrapText="1"/>
    </xf>
    <xf numFmtId="0" fontId="1" fillId="0" borderId="20" xfId="0" applyNumberFormat="1" applyFont="1" applyFill="1" applyBorder="1" applyAlignment="1" applyProtection="1">
      <alignment horizontal="left" vertical="center" wrapText="1"/>
    </xf>
    <xf numFmtId="0" fontId="8" fillId="26" borderId="19" xfId="0" applyFont="1" applyFill="1" applyBorder="1" applyAlignment="1">
      <alignment vertical="center"/>
    </xf>
    <xf numFmtId="0" fontId="53" fillId="26" borderId="19" xfId="0" applyFont="1" applyFill="1" applyBorder="1" applyAlignment="1">
      <alignment vertical="center"/>
    </xf>
    <xf numFmtId="0" fontId="51" fillId="26" borderId="1" xfId="0" applyFont="1" applyFill="1" applyBorder="1" applyAlignment="1">
      <alignment horizontal="center" vertical="center"/>
    </xf>
    <xf numFmtId="0" fontId="51" fillId="26" borderId="6" xfId="0" applyFont="1" applyFill="1" applyBorder="1" applyAlignment="1">
      <alignment vertical="center"/>
    </xf>
    <xf numFmtId="0" fontId="51" fillId="26" borderId="0" xfId="0" applyFont="1" applyFill="1" applyAlignment="1">
      <alignment vertical="center"/>
    </xf>
    <xf numFmtId="0" fontId="51" fillId="26" borderId="0" xfId="0" applyFont="1" applyFill="1" applyAlignment="1">
      <alignment horizontal="center" vertical="center"/>
    </xf>
    <xf numFmtId="0" fontId="51" fillId="26" borderId="0" xfId="0" applyFont="1" applyFill="1" applyAlignment="1">
      <alignment horizontal="center"/>
    </xf>
    <xf numFmtId="0" fontId="51" fillId="3" borderId="0" xfId="0" applyFont="1" applyFill="1" applyAlignment="1">
      <alignment horizontal="center"/>
    </xf>
    <xf numFmtId="0" fontId="63" fillId="0" borderId="19" xfId="0" applyNumberFormat="1" applyFont="1" applyFill="1" applyBorder="1" applyAlignment="1" applyProtection="1">
      <alignment horizontal="center" vertical="center" wrapText="1"/>
    </xf>
    <xf numFmtId="0" fontId="63" fillId="0" borderId="17" xfId="0" applyNumberFormat="1" applyFont="1" applyFill="1" applyBorder="1" applyAlignment="1" applyProtection="1">
      <alignment horizontal="left" vertical="center" wrapText="1"/>
    </xf>
    <xf numFmtId="0" fontId="63" fillId="0" borderId="18" xfId="0" applyNumberFormat="1" applyFont="1" applyFill="1" applyBorder="1" applyAlignment="1" applyProtection="1">
      <alignment horizontal="left" vertical="center" wrapText="1"/>
    </xf>
    <xf numFmtId="0" fontId="53" fillId="0" borderId="0" xfId="0" applyFont="1" applyAlignment="1">
      <alignment horizontal="center" vertical="center"/>
    </xf>
    <xf numFmtId="0" fontId="5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63" fillId="0" borderId="19" xfId="0" applyNumberFormat="1" applyFont="1" applyFill="1" applyBorder="1" applyAlignment="1" applyProtection="1">
      <alignment horizontal="left" vertical="center" wrapText="1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52" fillId="26" borderId="19" xfId="0" applyFont="1" applyFill="1" applyBorder="1" applyAlignment="1">
      <alignment horizontal="center" vertical="center"/>
    </xf>
    <xf numFmtId="0" fontId="53" fillId="26" borderId="19" xfId="0" applyFont="1" applyFill="1" applyBorder="1" applyAlignment="1">
      <alignment horizontal="center" vertical="center"/>
    </xf>
    <xf numFmtId="0" fontId="5" fillId="26" borderId="19" xfId="0" applyFont="1" applyFill="1" applyBorder="1" applyAlignment="1">
      <alignment horizontal="center" vertical="center"/>
    </xf>
    <xf numFmtId="0" fontId="8" fillId="26" borderId="19" xfId="0" applyFont="1" applyFill="1" applyBorder="1" applyAlignment="1">
      <alignment horizontal="center" vertical="center"/>
    </xf>
    <xf numFmtId="0" fontId="55" fillId="26" borderId="19" xfId="0" applyFont="1" applyFill="1" applyBorder="1" applyAlignment="1">
      <alignment horizontal="center" vertical="center"/>
    </xf>
    <xf numFmtId="0" fontId="56" fillId="26" borderId="19" xfId="0" applyFont="1" applyFill="1" applyBorder="1" applyAlignment="1">
      <alignment horizontal="center" vertical="center"/>
    </xf>
    <xf numFmtId="0" fontId="5" fillId="26" borderId="19" xfId="0" applyFont="1" applyFill="1" applyBorder="1" applyAlignment="1">
      <alignment vertical="center"/>
    </xf>
    <xf numFmtId="0" fontId="8" fillId="26" borderId="19" xfId="0" applyFont="1" applyFill="1" applyBorder="1" applyAlignment="1">
      <alignment horizontal="center"/>
    </xf>
    <xf numFmtId="0" fontId="5" fillId="0" borderId="19" xfId="0" applyFont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52" fillId="0" borderId="19" xfId="0" applyFont="1" applyBorder="1" applyAlignment="1">
      <alignment horizontal="center" vertical="center"/>
    </xf>
    <xf numFmtId="0" fontId="53" fillId="0" borderId="19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1" fillId="0" borderId="23" xfId="0" applyNumberFormat="1" applyFont="1" applyFill="1" applyBorder="1" applyAlignment="1" applyProtection="1">
      <alignment horizontal="left" vertical="center" wrapText="1"/>
    </xf>
    <xf numFmtId="0" fontId="1" fillId="0" borderId="24" xfId="0" applyNumberFormat="1" applyFont="1" applyFill="1" applyBorder="1" applyAlignment="1" applyProtection="1">
      <alignment horizontal="left" vertical="center" wrapText="1"/>
    </xf>
    <xf numFmtId="0" fontId="1" fillId="0" borderId="25" xfId="0" applyNumberFormat="1" applyFont="1" applyFill="1" applyBorder="1" applyAlignment="1" applyProtection="1">
      <alignment horizontal="left" vertical="center" wrapText="1"/>
    </xf>
    <xf numFmtId="0" fontId="1" fillId="0" borderId="2" xfId="0" applyNumberFormat="1" applyFont="1" applyFill="1" applyBorder="1" applyAlignment="1" applyProtection="1">
      <alignment horizontal="left" vertical="center" wrapText="1"/>
    </xf>
    <xf numFmtId="0" fontId="1" fillId="0" borderId="23" xfId="0" applyNumberFormat="1" applyFont="1" applyFill="1" applyBorder="1" applyAlignment="1" applyProtection="1">
      <alignment horizontal="center" vertical="center" wrapText="1"/>
    </xf>
    <xf numFmtId="0" fontId="57" fillId="0" borderId="18" xfId="0" applyFont="1" applyBorder="1" applyAlignment="1">
      <alignment vertical="center"/>
    </xf>
    <xf numFmtId="0" fontId="8" fillId="0" borderId="19" xfId="0" applyFont="1" applyFill="1" applyBorder="1" applyAlignment="1">
      <alignment vertical="center"/>
    </xf>
    <xf numFmtId="0" fontId="56" fillId="0" borderId="19" xfId="0" applyFont="1" applyFill="1" applyBorder="1" applyAlignment="1">
      <alignment horizontal="center" vertical="center"/>
    </xf>
    <xf numFmtId="0" fontId="5" fillId="0" borderId="19" xfId="0" applyFont="1" applyBorder="1" applyAlignment="1">
      <alignment vertical="center"/>
    </xf>
    <xf numFmtId="0" fontId="8" fillId="0" borderId="19" xfId="0" applyFont="1" applyBorder="1" applyAlignment="1">
      <alignment horizontal="center"/>
    </xf>
    <xf numFmtId="0" fontId="1" fillId="0" borderId="26" xfId="0" applyNumberFormat="1" applyFont="1" applyFill="1" applyBorder="1" applyAlignment="1" applyProtection="1">
      <alignment horizontal="left" vertical="center" wrapText="1"/>
    </xf>
    <xf numFmtId="0" fontId="1" fillId="0" borderId="21" xfId="0" applyNumberFormat="1" applyFont="1" applyFill="1" applyBorder="1" applyAlignment="1" applyProtection="1">
      <alignment horizontal="left" vertical="center" wrapText="1"/>
    </xf>
    <xf numFmtId="0" fontId="6" fillId="0" borderId="27" xfId="0" applyNumberFormat="1" applyFont="1" applyFill="1" applyBorder="1" applyAlignment="1" applyProtection="1">
      <alignment horizontal="left" vertical="center" wrapText="1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51" fillId="0" borderId="4" xfId="0" applyFont="1" applyBorder="1" applyAlignment="1">
      <alignment horizontal="left" vertical="center"/>
    </xf>
    <xf numFmtId="0" fontId="51" fillId="0" borderId="7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4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26" borderId="28" xfId="0" applyFont="1" applyFill="1" applyBorder="1" applyAlignment="1">
      <alignment horizontal="center" vertical="center"/>
    </xf>
    <xf numFmtId="0" fontId="8" fillId="26" borderId="29" xfId="0" applyFont="1" applyFill="1" applyBorder="1" applyAlignment="1">
      <alignment horizontal="center" vertical="center"/>
    </xf>
    <xf numFmtId="0" fontId="8" fillId="26" borderId="5" xfId="0" applyFont="1" applyFill="1" applyBorder="1" applyAlignment="1">
      <alignment horizontal="center" vertical="center"/>
    </xf>
    <xf numFmtId="0" fontId="1" fillId="0" borderId="19" xfId="0" applyNumberFormat="1" applyFont="1" applyFill="1" applyBorder="1" applyAlignment="1" applyProtection="1">
      <alignment horizontal="left" vertical="center" wrapText="1"/>
    </xf>
  </cellXfs>
  <cellStyles count="2103">
    <cellStyle name="20% - Accent1 10" xfId="107"/>
    <cellStyle name="20% - Accent1 10 2" xfId="22"/>
    <cellStyle name="20% - Accent1 11" xfId="111"/>
    <cellStyle name="20% - Accent1 11 2" xfId="33"/>
    <cellStyle name="20% - Accent1 12" xfId="114"/>
    <cellStyle name="20% - Accent1 12 2" xfId="115"/>
    <cellStyle name="20% - Accent1 13" xfId="8"/>
    <cellStyle name="20% - Accent1 13 2" xfId="118"/>
    <cellStyle name="20% - Accent1 14" xfId="119"/>
    <cellStyle name="20% - Accent1 14 2" xfId="121"/>
    <cellStyle name="20% - Accent1 15" xfId="123"/>
    <cellStyle name="20% - Accent1 15 2" xfId="102"/>
    <cellStyle name="20% - Accent1 16" xfId="129"/>
    <cellStyle name="20% - Accent1 16 2" xfId="68"/>
    <cellStyle name="20% - Accent1 17" xfId="43"/>
    <cellStyle name="20% - Accent1 17 2" xfId="5"/>
    <cellStyle name="20% - Accent1 18" xfId="131"/>
    <cellStyle name="20% - Accent1 18 2" xfId="138"/>
    <cellStyle name="20% - Accent1 19" xfId="141"/>
    <cellStyle name="20% - Accent1 19 2" xfId="144"/>
    <cellStyle name="20% - Accent1 2" xfId="146"/>
    <cellStyle name="20% - Accent1 2 2" xfId="147"/>
    <cellStyle name="20% - Accent1 20" xfId="124"/>
    <cellStyle name="20% - Accent1 20 2" xfId="103"/>
    <cellStyle name="20% - Accent1 21" xfId="130"/>
    <cellStyle name="20% - Accent1 21 2" xfId="69"/>
    <cellStyle name="20% - Accent1 22" xfId="44"/>
    <cellStyle name="20% - Accent1 22 2" xfId="6"/>
    <cellStyle name="20% - Accent1 23" xfId="132"/>
    <cellStyle name="20% - Accent1 23 2" xfId="139"/>
    <cellStyle name="20% - Accent1 24" xfId="142"/>
    <cellStyle name="20% - Accent1 24 2" xfId="145"/>
    <cellStyle name="20% - Accent1 25" xfId="40"/>
    <cellStyle name="20% - Accent1 3" xfId="148"/>
    <cellStyle name="20% - Accent1 3 2" xfId="150"/>
    <cellStyle name="20% - Accent1 4" xfId="151"/>
    <cellStyle name="20% - Accent1 4 2" xfId="152"/>
    <cellStyle name="20% - Accent1 5" xfId="153"/>
    <cellStyle name="20% - Accent1 5 2" xfId="154"/>
    <cellStyle name="20% - Accent1 6" xfId="156"/>
    <cellStyle name="20% - Accent1 6 2" xfId="159"/>
    <cellStyle name="20% - Accent1 7" xfId="163"/>
    <cellStyle name="20% - Accent1 7 2" xfId="165"/>
    <cellStyle name="20% - Accent1 8" xfId="168"/>
    <cellStyle name="20% - Accent1 8 2" xfId="171"/>
    <cellStyle name="20% - Accent1 9" xfId="67"/>
    <cellStyle name="20% - Accent1 9 2" xfId="173"/>
    <cellStyle name="20% - Accent2 10" xfId="174"/>
    <cellStyle name="20% - Accent2 10 2" xfId="177"/>
    <cellStyle name="20% - Accent2 11" xfId="178"/>
    <cellStyle name="20% - Accent2 11 2" xfId="181"/>
    <cellStyle name="20% - Accent2 12" xfId="182"/>
    <cellStyle name="20% - Accent2 12 2" xfId="183"/>
    <cellStyle name="20% - Accent2 13" xfId="188"/>
    <cellStyle name="20% - Accent2 13 2" xfId="190"/>
    <cellStyle name="20% - Accent2 14" xfId="192"/>
    <cellStyle name="20% - Accent2 14 2" xfId="193"/>
    <cellStyle name="20% - Accent2 15" xfId="195"/>
    <cellStyle name="20% - Accent2 15 2" xfId="198"/>
    <cellStyle name="20% - Accent2 16" xfId="14"/>
    <cellStyle name="20% - Accent2 16 2" xfId="203"/>
    <cellStyle name="20% - Accent2 17" xfId="205"/>
    <cellStyle name="20% - Accent2 17 2" xfId="208"/>
    <cellStyle name="20% - Accent2 18" xfId="211"/>
    <cellStyle name="20% - Accent2 18 2" xfId="104"/>
    <cellStyle name="20% - Accent2 19" xfId="214"/>
    <cellStyle name="20% - Accent2 19 2" xfId="216"/>
    <cellStyle name="20% - Accent2 2" xfId="218"/>
    <cellStyle name="20% - Accent2 2 2" xfId="221"/>
    <cellStyle name="20% - Accent2 20" xfId="196"/>
    <cellStyle name="20% - Accent2 20 2" xfId="199"/>
    <cellStyle name="20% - Accent2 21" xfId="15"/>
    <cellStyle name="20% - Accent2 21 2" xfId="204"/>
    <cellStyle name="20% - Accent2 22" xfId="206"/>
    <cellStyle name="20% - Accent2 22 2" xfId="209"/>
    <cellStyle name="20% - Accent2 23" xfId="212"/>
    <cellStyle name="20% - Accent2 23 2" xfId="105"/>
    <cellStyle name="20% - Accent2 24" xfId="215"/>
    <cellStyle name="20% - Accent2 24 2" xfId="217"/>
    <cellStyle name="20% - Accent2 25" xfId="222"/>
    <cellStyle name="20% - Accent2 3" xfId="223"/>
    <cellStyle name="20% - Accent2 3 2" xfId="224"/>
    <cellStyle name="20% - Accent2 4" xfId="226"/>
    <cellStyle name="20% - Accent2 4 2" xfId="228"/>
    <cellStyle name="20% - Accent2 5" xfId="230"/>
    <cellStyle name="20% - Accent2 5 2" xfId="166"/>
    <cellStyle name="20% - Accent2 6" xfId="232"/>
    <cellStyle name="20% - Accent2 6 2" xfId="233"/>
    <cellStyle name="20% - Accent2 7" xfId="240"/>
    <cellStyle name="20% - Accent2 7 2" xfId="249"/>
    <cellStyle name="20% - Accent2 8" xfId="236"/>
    <cellStyle name="20% - Accent2 8 2" xfId="254"/>
    <cellStyle name="20% - Accent2 9" xfId="4"/>
    <cellStyle name="20% - Accent2 9 2" xfId="85"/>
    <cellStyle name="20% - Accent3 10" xfId="255"/>
    <cellStyle name="20% - Accent3 10 2" xfId="258"/>
    <cellStyle name="20% - Accent3 11" xfId="259"/>
    <cellStyle name="20% - Accent3 11 2" xfId="20"/>
    <cellStyle name="20% - Accent3 12" xfId="260"/>
    <cellStyle name="20% - Accent3 12 2" xfId="261"/>
    <cellStyle name="20% - Accent3 13" xfId="262"/>
    <cellStyle name="20% - Accent3 13 2" xfId="263"/>
    <cellStyle name="20% - Accent3 14" xfId="265"/>
    <cellStyle name="20% - Accent3 14 2" xfId="108"/>
    <cellStyle name="20% - Accent3 15" xfId="266"/>
    <cellStyle name="20% - Accent3 15 2" xfId="270"/>
    <cellStyle name="20% - Accent3 16" xfId="272"/>
    <cellStyle name="20% - Accent3 16 2" xfId="274"/>
    <cellStyle name="20% - Accent3 17" xfId="277"/>
    <cellStyle name="20% - Accent3 17 2" xfId="279"/>
    <cellStyle name="20% - Accent3 18" xfId="281"/>
    <cellStyle name="20% - Accent3 18 2" xfId="283"/>
    <cellStyle name="20% - Accent3 19" xfId="287"/>
    <cellStyle name="20% - Accent3 19 2" xfId="175"/>
    <cellStyle name="20% - Accent3 2" xfId="51"/>
    <cellStyle name="20% - Accent3 2 2" xfId="289"/>
    <cellStyle name="20% - Accent3 20" xfId="267"/>
    <cellStyle name="20% - Accent3 20 2" xfId="271"/>
    <cellStyle name="20% - Accent3 21" xfId="273"/>
    <cellStyle name="20% - Accent3 21 2" xfId="275"/>
    <cellStyle name="20% - Accent3 22" xfId="278"/>
    <cellStyle name="20% - Accent3 22 2" xfId="280"/>
    <cellStyle name="20% - Accent3 23" xfId="282"/>
    <cellStyle name="20% - Accent3 23 2" xfId="284"/>
    <cellStyle name="20% - Accent3 24" xfId="288"/>
    <cellStyle name="20% - Accent3 24 2" xfId="176"/>
    <cellStyle name="20% - Accent3 25" xfId="290"/>
    <cellStyle name="20% - Accent3 3" xfId="54"/>
    <cellStyle name="20% - Accent3 3 2" xfId="127"/>
    <cellStyle name="20% - Accent3 4" xfId="294"/>
    <cellStyle name="20% - Accent3 4 2" xfId="298"/>
    <cellStyle name="20% - Accent3 5" xfId="304"/>
    <cellStyle name="20% - Accent3 5 2" xfId="309"/>
    <cellStyle name="20% - Accent3 6" xfId="314"/>
    <cellStyle name="20% - Accent3 6 2" xfId="318"/>
    <cellStyle name="20% - Accent3 7" xfId="322"/>
    <cellStyle name="20% - Accent3 7 2" xfId="326"/>
    <cellStyle name="20% - Accent3 8" xfId="247"/>
    <cellStyle name="20% - Accent3 8 2" xfId="13"/>
    <cellStyle name="20% - Accent3 9" xfId="137"/>
    <cellStyle name="20% - Accent3 9 2" xfId="330"/>
    <cellStyle name="20% - Accent4 10" xfId="333"/>
    <cellStyle name="20% - Accent4 10 2" xfId="336"/>
    <cellStyle name="20% - Accent4 11" xfId="56"/>
    <cellStyle name="20% - Accent4 11 2" xfId="339"/>
    <cellStyle name="20% - Accent4 12" xfId="341"/>
    <cellStyle name="20% - Accent4 12 2" xfId="7"/>
    <cellStyle name="20% - Accent4 13" xfId="342"/>
    <cellStyle name="20% - Accent4 13 2" xfId="345"/>
    <cellStyle name="20% - Accent4 14" xfId="348"/>
    <cellStyle name="20% - Accent4 14 2" xfId="349"/>
    <cellStyle name="20% - Accent4 15" xfId="219"/>
    <cellStyle name="20% - Accent4 15 2" xfId="350"/>
    <cellStyle name="20% - Accent4 16" xfId="116"/>
    <cellStyle name="20% - Accent4 16 2" xfId="64"/>
    <cellStyle name="20% - Accent4 17" xfId="353"/>
    <cellStyle name="20% - Accent4 17 2" xfId="186"/>
    <cellStyle name="20% - Accent4 18" xfId="355"/>
    <cellStyle name="20% - Accent4 18 2" xfId="359"/>
    <cellStyle name="20% - Accent4 19" xfId="179"/>
    <cellStyle name="20% - Accent4 19 2" xfId="361"/>
    <cellStyle name="20% - Accent4 2" xfId="363"/>
    <cellStyle name="20% - Accent4 2 2" xfId="364"/>
    <cellStyle name="20% - Accent4 20" xfId="220"/>
    <cellStyle name="20% - Accent4 20 2" xfId="351"/>
    <cellStyle name="20% - Accent4 21" xfId="117"/>
    <cellStyle name="20% - Accent4 21 2" xfId="65"/>
    <cellStyle name="20% - Accent4 22" xfId="354"/>
    <cellStyle name="20% - Accent4 22 2" xfId="187"/>
    <cellStyle name="20% - Accent4 23" xfId="356"/>
    <cellStyle name="20% - Accent4 23 2" xfId="360"/>
    <cellStyle name="20% - Accent4 24" xfId="180"/>
    <cellStyle name="20% - Accent4 24 2" xfId="362"/>
    <cellStyle name="20% - Accent4 25" xfId="365"/>
    <cellStyle name="20% - Accent4 3" xfId="366"/>
    <cellStyle name="20% - Accent4 3 2" xfId="370"/>
    <cellStyle name="20% - Accent4 4" xfId="371"/>
    <cellStyle name="20% - Accent4 4 2" xfId="372"/>
    <cellStyle name="20% - Accent4 5" xfId="374"/>
    <cellStyle name="20% - Accent4 5 2" xfId="376"/>
    <cellStyle name="20% - Accent4 6" xfId="377"/>
    <cellStyle name="20% - Accent4 6 2" xfId="378"/>
    <cellStyle name="20% - Accent4 7" xfId="379"/>
    <cellStyle name="20% - Accent4 7 2" xfId="77"/>
    <cellStyle name="20% - Accent4 8" xfId="252"/>
    <cellStyle name="20% - Accent4 8 2" xfId="380"/>
    <cellStyle name="20% - Accent4 9" xfId="143"/>
    <cellStyle name="20% - Accent4 9 2" xfId="381"/>
    <cellStyle name="20% - Accent5 10" xfId="53"/>
    <cellStyle name="20% - Accent5 10 2" xfId="126"/>
    <cellStyle name="20% - Accent5 11" xfId="293"/>
    <cellStyle name="20% - Accent5 11 2" xfId="297"/>
    <cellStyle name="20% - Accent5 12" xfId="303"/>
    <cellStyle name="20% - Accent5 12 2" xfId="307"/>
    <cellStyle name="20% - Accent5 13" xfId="313"/>
    <cellStyle name="20% - Accent5 13 2" xfId="317"/>
    <cellStyle name="20% - Accent5 14" xfId="321"/>
    <cellStyle name="20% - Accent5 14 2" xfId="325"/>
    <cellStyle name="20% - Accent5 15" xfId="244"/>
    <cellStyle name="20% - Accent5 15 2" xfId="11"/>
    <cellStyle name="20% - Accent5 16" xfId="135"/>
    <cellStyle name="20% - Accent5 16 2" xfId="328"/>
    <cellStyle name="20% - Accent5 17" xfId="382"/>
    <cellStyle name="20% - Accent5 17 2" xfId="385"/>
    <cellStyle name="20% - Accent5 18" xfId="387"/>
    <cellStyle name="20% - Accent5 18 2" xfId="390"/>
    <cellStyle name="20% - Accent5 19" xfId="200"/>
    <cellStyle name="20% - Accent5 19 2" xfId="60"/>
    <cellStyle name="20% - Accent5 2" xfId="392"/>
    <cellStyle name="20% - Accent5 2 2" xfId="394"/>
    <cellStyle name="20% - Accent5 20" xfId="245"/>
    <cellStyle name="20% - Accent5 20 2" xfId="12"/>
    <cellStyle name="20% - Accent5 21" xfId="136"/>
    <cellStyle name="20% - Accent5 21 2" xfId="329"/>
    <cellStyle name="20% - Accent5 22" xfId="383"/>
    <cellStyle name="20% - Accent5 22 2" xfId="386"/>
    <cellStyle name="20% - Accent5 23" xfId="388"/>
    <cellStyle name="20% - Accent5 23 2" xfId="391"/>
    <cellStyle name="20% - Accent5 24" xfId="201"/>
    <cellStyle name="20% - Accent5 24 2" xfId="61"/>
    <cellStyle name="20% - Accent5 25" xfId="395"/>
    <cellStyle name="20% - Accent5 3" xfId="396"/>
    <cellStyle name="20% - Accent5 3 2" xfId="89"/>
    <cellStyle name="20% - Accent5 4" xfId="397"/>
    <cellStyle name="20% - Accent5 4 2" xfId="276"/>
    <cellStyle name="20% - Accent5 5" xfId="399"/>
    <cellStyle name="20% - Accent5 5 2" xfId="402"/>
    <cellStyle name="20% - Accent5 6" xfId="403"/>
    <cellStyle name="20% - Accent5 6 2" xfId="404"/>
    <cellStyle name="20% - Accent5 7" xfId="405"/>
    <cellStyle name="20% - Accent5 7 2" xfId="406"/>
    <cellStyle name="20% - Accent5 8" xfId="84"/>
    <cellStyle name="20% - Accent5 8 2" xfId="407"/>
    <cellStyle name="20% - Accent5 9" xfId="91"/>
    <cellStyle name="20% - Accent5 9 2" xfId="352"/>
    <cellStyle name="20% - Accent6 10" xfId="408"/>
    <cellStyle name="20% - Accent6 10 2" xfId="409"/>
    <cellStyle name="20% - Accent6 11" xfId="410"/>
    <cellStyle name="20% - Accent6 11 2" xfId="411"/>
    <cellStyle name="20% - Accent6 12" xfId="412"/>
    <cellStyle name="20% - Accent6 12 2" xfId="413"/>
    <cellStyle name="20% - Accent6 13" xfId="416"/>
    <cellStyle name="20% - Accent6 13 2" xfId="213"/>
    <cellStyle name="20% - Accent6 14" xfId="417"/>
    <cellStyle name="20% - Accent6 14 2" xfId="418"/>
    <cellStyle name="20% - Accent6 15" xfId="419"/>
    <cellStyle name="20% - Accent6 15 2" xfId="421"/>
    <cellStyle name="20% - Accent6 16" xfId="368"/>
    <cellStyle name="20% - Accent6 16 2" xfId="423"/>
    <cellStyle name="20% - Accent6 17" xfId="426"/>
    <cellStyle name="20% - Accent6 17 2" xfId="96"/>
    <cellStyle name="20% - Accent6 18" xfId="429"/>
    <cellStyle name="20% - Accent6 18 2" xfId="285"/>
    <cellStyle name="20% - Accent6 19" xfId="431"/>
    <cellStyle name="20% - Accent6 19 2" xfId="436"/>
    <cellStyle name="20% - Accent6 2" xfId="438"/>
    <cellStyle name="20% - Accent6 2 2" xfId="439"/>
    <cellStyle name="20% - Accent6 20" xfId="420"/>
    <cellStyle name="20% - Accent6 20 2" xfId="422"/>
    <cellStyle name="20% - Accent6 21" xfId="369"/>
    <cellStyle name="20% - Accent6 21 2" xfId="424"/>
    <cellStyle name="20% - Accent6 22" xfId="427"/>
    <cellStyle name="20% - Accent6 22 2" xfId="97"/>
    <cellStyle name="20% - Accent6 23" xfId="430"/>
    <cellStyle name="20% - Accent6 23 2" xfId="286"/>
    <cellStyle name="20% - Accent6 24" xfId="432"/>
    <cellStyle name="20% - Accent6 24 2" xfId="437"/>
    <cellStyle name="20% - Accent6 25" xfId="440"/>
    <cellStyle name="20% - Accent6 3" xfId="75"/>
    <cellStyle name="20% - Accent6 3 2" xfId="441"/>
    <cellStyle name="20% - Accent6 4" xfId="442"/>
    <cellStyle name="20% - Accent6 4 2" xfId="23"/>
    <cellStyle name="20% - Accent6 5" xfId="444"/>
    <cellStyle name="20% - Accent6 5 2" xfId="34"/>
    <cellStyle name="20% - Accent6 6" xfId="445"/>
    <cellStyle name="20% - Accent6 6 2" xfId="448"/>
    <cellStyle name="20% - Accent6 7" xfId="449"/>
    <cellStyle name="20% - Accent6 7 2" xfId="450"/>
    <cellStyle name="20% - Accent6 8" xfId="453"/>
    <cellStyle name="20% - Accent6 8 2" xfId="454"/>
    <cellStyle name="20% - Accent6 9" xfId="455"/>
    <cellStyle name="20% - Accent6 9 2" xfId="456"/>
    <cellStyle name="40% - Accent1 10" xfId="401"/>
    <cellStyle name="40% - Accent1 10 2" xfId="457"/>
    <cellStyle name="40% - Accent1 11" xfId="458"/>
    <cellStyle name="40% - Accent1 11 2" xfId="460"/>
    <cellStyle name="40% - Accent1 12" xfId="433"/>
    <cellStyle name="40% - Accent1 12 2" xfId="461"/>
    <cellStyle name="40% - Accent1 13" xfId="463"/>
    <cellStyle name="40% - Accent1 13 2" xfId="464"/>
    <cellStyle name="40% - Accent1 14" xfId="466"/>
    <cellStyle name="40% - Accent1 14 2" xfId="469"/>
    <cellStyle name="40% - Accent1 15" xfId="470"/>
    <cellStyle name="40% - Accent1 15 2" xfId="472"/>
    <cellStyle name="40% - Accent1 16" xfId="467"/>
    <cellStyle name="40% - Accent1 16 2" xfId="474"/>
    <cellStyle name="40% - Accent1 17" xfId="476"/>
    <cellStyle name="40% - Accent1 17 2" xfId="478"/>
    <cellStyle name="40% - Accent1 18" xfId="480"/>
    <cellStyle name="40% - Accent1 18 2" xfId="482"/>
    <cellStyle name="40% - Accent1 19" xfId="486"/>
    <cellStyle name="40% - Accent1 19 2" xfId="490"/>
    <cellStyle name="40% - Accent1 2" xfId="492"/>
    <cellStyle name="40% - Accent1 2 2" xfId="493"/>
    <cellStyle name="40% - Accent1 20" xfId="471"/>
    <cellStyle name="40% - Accent1 20 2" xfId="473"/>
    <cellStyle name="40% - Accent1 21" xfId="468"/>
    <cellStyle name="40% - Accent1 21 2" xfId="475"/>
    <cellStyle name="40% - Accent1 22" xfId="477"/>
    <cellStyle name="40% - Accent1 22 2" xfId="479"/>
    <cellStyle name="40% - Accent1 23" xfId="481"/>
    <cellStyle name="40% - Accent1 23 2" xfId="483"/>
    <cellStyle name="40% - Accent1 24" xfId="487"/>
    <cellStyle name="40% - Accent1 24 2" xfId="491"/>
    <cellStyle name="40% - Accent1 25" xfId="149"/>
    <cellStyle name="40% - Accent1 3" xfId="495"/>
    <cellStyle name="40% - Accent1 3 2" xfId="497"/>
    <cellStyle name="40% - Accent1 4" xfId="225"/>
    <cellStyle name="40% - Accent1 4 2" xfId="498"/>
    <cellStyle name="40% - Accent1 5" xfId="120"/>
    <cellStyle name="40% - Accent1 5 2" xfId="499"/>
    <cellStyle name="40% - Accent1 6" xfId="73"/>
    <cellStyle name="40% - Accent1 6 2" xfId="500"/>
    <cellStyle name="40% - Accent1 7" xfId="502"/>
    <cellStyle name="40% - Accent1 7 2" xfId="504"/>
    <cellStyle name="40% - Accent1 8" xfId="184"/>
    <cellStyle name="40% - Accent1 8 2" xfId="484"/>
    <cellStyle name="40% - Accent1 9" xfId="508"/>
    <cellStyle name="40% - Accent1 9 2" xfId="510"/>
    <cellStyle name="40% - Accent2 10" xfId="74"/>
    <cellStyle name="40% - Accent2 10 2" xfId="501"/>
    <cellStyle name="40% - Accent2 11" xfId="503"/>
    <cellStyle name="40% - Accent2 11 2" xfId="505"/>
    <cellStyle name="40% - Accent2 12" xfId="185"/>
    <cellStyle name="40% - Accent2 12 2" xfId="485"/>
    <cellStyle name="40% - Accent2 13" xfId="509"/>
    <cellStyle name="40% - Accent2 13 2" xfId="511"/>
    <cellStyle name="40% - Accent2 14" xfId="512"/>
    <cellStyle name="40% - Accent2 14 2" xfId="513"/>
    <cellStyle name="40% - Accent2 15" xfId="256"/>
    <cellStyle name="40% - Accent2 15 2" xfId="28"/>
    <cellStyle name="40% - Accent2 16" xfId="488"/>
    <cellStyle name="40% - Accent2 16 2" xfId="45"/>
    <cellStyle name="40% - Accent2 17" xfId="514"/>
    <cellStyle name="40% - Accent2 17 2" xfId="518"/>
    <cellStyle name="40% - Accent2 18" xfId="520"/>
    <cellStyle name="40% - Accent2 18 2" xfId="522"/>
    <cellStyle name="40% - Accent2 19" xfId="516"/>
    <cellStyle name="40% - Accent2 19 2" xfId="524"/>
    <cellStyle name="40% - Accent2 2" xfId="526"/>
    <cellStyle name="40% - Accent2 2 2" xfId="264"/>
    <cellStyle name="40% - Accent2 20" xfId="257"/>
    <cellStyle name="40% - Accent2 20 2" xfId="29"/>
    <cellStyle name="40% - Accent2 21" xfId="489"/>
    <cellStyle name="40% - Accent2 21 2" xfId="46"/>
    <cellStyle name="40% - Accent2 22" xfId="515"/>
    <cellStyle name="40% - Accent2 22 2" xfId="519"/>
    <cellStyle name="40% - Accent2 23" xfId="521"/>
    <cellStyle name="40% - Accent2 23 2" xfId="523"/>
    <cellStyle name="40% - Accent2 24" xfId="517"/>
    <cellStyle name="40% - Accent2 24 2" xfId="525"/>
    <cellStyle name="40% - Accent2 25" xfId="170"/>
    <cellStyle name="40% - Accent2 3" xfId="529"/>
    <cellStyle name="40% - Accent2 3 2" xfId="531"/>
    <cellStyle name="40% - Accent2 4" xfId="229"/>
    <cellStyle name="40% - Accent2 4 2" xfId="533"/>
    <cellStyle name="40% - Accent2 5" xfId="100"/>
    <cellStyle name="40% - Accent2 5 2" xfId="535"/>
    <cellStyle name="40% - Accent2 6" xfId="540"/>
    <cellStyle name="40% - Accent2 6 2" xfId="544"/>
    <cellStyle name="40% - Accent2 7" xfId="546"/>
    <cellStyle name="40% - Accent2 7 2" xfId="347"/>
    <cellStyle name="40% - Accent2 8" xfId="191"/>
    <cellStyle name="40% - Accent2 8 2" xfId="496"/>
    <cellStyle name="40% - Accent2 9" xfId="551"/>
    <cellStyle name="40% - Accent2 9 2" xfId="530"/>
    <cellStyle name="40% - Accent3 10" xfId="554"/>
    <cellStyle name="40% - Accent3 10 2" xfId="558"/>
    <cellStyle name="40% - Accent3 11" xfId="560"/>
    <cellStyle name="40% - Accent3 11 2" xfId="562"/>
    <cellStyle name="40% - Accent3 12" xfId="210"/>
    <cellStyle name="40% - Accent3 12 2" xfId="564"/>
    <cellStyle name="40% - Accent3 13" xfId="566"/>
    <cellStyle name="40% - Accent3 13 2" xfId="568"/>
    <cellStyle name="40% - Accent3 14" xfId="569"/>
    <cellStyle name="40% - Accent3 14 2" xfId="35"/>
    <cellStyle name="40% - Accent3 15" xfId="268"/>
    <cellStyle name="40% - Accent3 15 2" xfId="18"/>
    <cellStyle name="40% - Accent3 16" xfId="570"/>
    <cellStyle name="40% - Accent3 16 2" xfId="572"/>
    <cellStyle name="40% - Accent3 17" xfId="574"/>
    <cellStyle name="40% - Accent3 17 2" xfId="576"/>
    <cellStyle name="40% - Accent3 18" xfId="343"/>
    <cellStyle name="40% - Accent3 18 2" xfId="578"/>
    <cellStyle name="40% - Accent3 19" xfId="580"/>
    <cellStyle name="40% - Accent3 19 2" xfId="41"/>
    <cellStyle name="40% - Accent3 2" xfId="155"/>
    <cellStyle name="40% - Accent3 2 2" xfId="157"/>
    <cellStyle name="40% - Accent3 20" xfId="269"/>
    <cellStyle name="40% - Accent3 20 2" xfId="19"/>
    <cellStyle name="40% - Accent3 21" xfId="571"/>
    <cellStyle name="40% - Accent3 21 2" xfId="573"/>
    <cellStyle name="40% - Accent3 22" xfId="575"/>
    <cellStyle name="40% - Accent3 22 2" xfId="577"/>
    <cellStyle name="40% - Accent3 23" xfId="344"/>
    <cellStyle name="40% - Accent3 23 2" xfId="579"/>
    <cellStyle name="40% - Accent3 24" xfId="581"/>
    <cellStyle name="40% - Accent3 24 2" xfId="42"/>
    <cellStyle name="40% - Accent3 25" xfId="583"/>
    <cellStyle name="40% - Accent3 3" xfId="162"/>
    <cellStyle name="40% - Accent3 3 2" xfId="164"/>
    <cellStyle name="40% - Accent3 4" xfId="167"/>
    <cellStyle name="40% - Accent3 4 2" xfId="169"/>
    <cellStyle name="40% - Accent3 5" xfId="66"/>
    <cellStyle name="40% - Accent3 5 2" xfId="172"/>
    <cellStyle name="40% - Accent3 6" xfId="587"/>
    <cellStyle name="40% - Accent3 6 2" xfId="588"/>
    <cellStyle name="40% - Accent3 7" xfId="589"/>
    <cellStyle name="40% - Accent3 7 2" xfId="590"/>
    <cellStyle name="40% - Accent3 8" xfId="194"/>
    <cellStyle name="40% - Accent3 8 2" xfId="122"/>
    <cellStyle name="40% - Accent3 9" xfId="593"/>
    <cellStyle name="40% - Accent3 9 2" xfId="582"/>
    <cellStyle name="40% - Accent4 10" xfId="594"/>
    <cellStyle name="40% - Accent4 10 2" xfId="595"/>
    <cellStyle name="40% - Accent4 11" xfId="596"/>
    <cellStyle name="40% - Accent4 11 2" xfId="597"/>
    <cellStyle name="40% - Accent4 12" xfId="598"/>
    <cellStyle name="40% - Accent4 12 2" xfId="98"/>
    <cellStyle name="40% - Accent4 13" xfId="599"/>
    <cellStyle name="40% - Accent4 13 2" xfId="600"/>
    <cellStyle name="40% - Accent4 14" xfId="601"/>
    <cellStyle name="40% - Accent4 14 2" xfId="603"/>
    <cellStyle name="40% - Accent4 15" xfId="604"/>
    <cellStyle name="40% - Accent4 15 2" xfId="607"/>
    <cellStyle name="40% - Accent4 16" xfId="609"/>
    <cellStyle name="40% - Accent4 16 2" xfId="48"/>
    <cellStyle name="40% - Accent4 17" xfId="611"/>
    <cellStyle name="40% - Accent4 17 2" xfId="38"/>
    <cellStyle name="40% - Accent4 18" xfId="357"/>
    <cellStyle name="40% - Accent4 18 2" xfId="613"/>
    <cellStyle name="40% - Accent4 19" xfId="615"/>
    <cellStyle name="40% - Accent4 19 2" xfId="617"/>
    <cellStyle name="40% - Accent4 2" xfId="231"/>
    <cellStyle name="40% - Accent4 2 2" xfId="235"/>
    <cellStyle name="40% - Accent4 20" xfId="605"/>
    <cellStyle name="40% - Accent4 20 2" xfId="608"/>
    <cellStyle name="40% - Accent4 21" xfId="610"/>
    <cellStyle name="40% - Accent4 21 2" xfId="49"/>
    <cellStyle name="40% - Accent4 22" xfId="612"/>
    <cellStyle name="40% - Accent4 22 2" xfId="39"/>
    <cellStyle name="40% - Accent4 23" xfId="358"/>
    <cellStyle name="40% - Accent4 23 2" xfId="614"/>
    <cellStyle name="40% - Accent4 24" xfId="616"/>
    <cellStyle name="40% - Accent4 24 2" xfId="618"/>
    <cellStyle name="40% - Accent4 25" xfId="619"/>
    <cellStyle name="40% - Accent4 3" xfId="239"/>
    <cellStyle name="40% - Accent4 3 2" xfId="241"/>
    <cellStyle name="40% - Accent4 4" xfId="234"/>
    <cellStyle name="40% - Accent4 4 2" xfId="250"/>
    <cellStyle name="40% - Accent4 5" xfId="3"/>
    <cellStyle name="40% - Accent4 5 2" xfId="82"/>
    <cellStyle name="40% - Accent4 6" xfId="623"/>
    <cellStyle name="40% - Accent4 6 2" xfId="451"/>
    <cellStyle name="40% - Accent4 7" xfId="624"/>
    <cellStyle name="40% - Accent4 7 2" xfId="625"/>
    <cellStyle name="40% - Accent4 8" xfId="197"/>
    <cellStyle name="40% - Accent4 8 2" xfId="626"/>
    <cellStyle name="40% - Accent4 9" xfId="627"/>
    <cellStyle name="40% - Accent4 9 2" xfId="628"/>
    <cellStyle name="40% - Accent5 10" xfId="629"/>
    <cellStyle name="40% - Accent5 10 2" xfId="632"/>
    <cellStyle name="40% - Accent5 11" xfId="633"/>
    <cellStyle name="40% - Accent5 11 2" xfId="634"/>
    <cellStyle name="40% - Accent5 12" xfId="635"/>
    <cellStyle name="40% - Accent5 12 2" xfId="636"/>
    <cellStyle name="40% - Accent5 13" xfId="637"/>
    <cellStyle name="40% - Accent5 13 2" xfId="638"/>
    <cellStyle name="40% - Accent5 14" xfId="640"/>
    <cellStyle name="40% - Accent5 14 2" xfId="641"/>
    <cellStyle name="40% - Accent5 15" xfId="643"/>
    <cellStyle name="40% - Accent5 15 2" xfId="645"/>
    <cellStyle name="40% - Accent5 16" xfId="648"/>
    <cellStyle name="40% - Accent5 16 2" xfId="651"/>
    <cellStyle name="40% - Accent5 17" xfId="654"/>
    <cellStyle name="40% - Accent5 17 2" xfId="657"/>
    <cellStyle name="40% - Accent5 18" xfId="661"/>
    <cellStyle name="40% - Accent5 18 2" xfId="664"/>
    <cellStyle name="40% - Accent5 19" xfId="667"/>
    <cellStyle name="40% - Accent5 19 2" xfId="670"/>
    <cellStyle name="40% - Accent5 2" xfId="671"/>
    <cellStyle name="40% - Accent5 2 2" xfId="672"/>
    <cellStyle name="40% - Accent5 20" xfId="642"/>
    <cellStyle name="40% - Accent5 20 2" xfId="644"/>
    <cellStyle name="40% - Accent5 21" xfId="647"/>
    <cellStyle name="40% - Accent5 21 2" xfId="650"/>
    <cellStyle name="40% - Accent5 22" xfId="653"/>
    <cellStyle name="40% - Accent5 22 2" xfId="656"/>
    <cellStyle name="40% - Accent5 23" xfId="660"/>
    <cellStyle name="40% - Accent5 23 2" xfId="663"/>
    <cellStyle name="40% - Accent5 24" xfId="666"/>
    <cellStyle name="40% - Accent5 24 2" xfId="669"/>
    <cellStyle name="40% - Accent5 25" xfId="674"/>
    <cellStyle name="40% - Accent5 3" xfId="677"/>
    <cellStyle name="40% - Accent5 3 2" xfId="678"/>
    <cellStyle name="40% - Accent5 4" xfId="248"/>
    <cellStyle name="40% - Accent5 4 2" xfId="679"/>
    <cellStyle name="40% - Accent5 5" xfId="680"/>
    <cellStyle name="40% - Accent5 5 2" xfId="681"/>
    <cellStyle name="40% - Accent5 6" xfId="685"/>
    <cellStyle name="40% - Accent5 6 2" xfId="686"/>
    <cellStyle name="40% - Accent5 7" xfId="687"/>
    <cellStyle name="40% - Accent5 7 2" xfId="689"/>
    <cellStyle name="40% - Accent5 8" xfId="202"/>
    <cellStyle name="40% - Accent5 8 2" xfId="690"/>
    <cellStyle name="40% - Accent5 9" xfId="691"/>
    <cellStyle name="40% - Accent5 9 2" xfId="692"/>
    <cellStyle name="40% - Accent6 10" xfId="693"/>
    <cellStyle name="40% - Accent6 10 2" xfId="694"/>
    <cellStyle name="40% - Accent6 11" xfId="695"/>
    <cellStyle name="40% - Accent6 11 2" xfId="697"/>
    <cellStyle name="40% - Accent6 12" xfId="698"/>
    <cellStyle name="40% - Accent6 12 2" xfId="312"/>
    <cellStyle name="40% - Accent6 13" xfId="700"/>
    <cellStyle name="40% - Accent6 13 2" xfId="702"/>
    <cellStyle name="40% - Accent6 14" xfId="704"/>
    <cellStyle name="40% - Accent6 14 2" xfId="706"/>
    <cellStyle name="40% - Accent6 15" xfId="631"/>
    <cellStyle name="40% - Accent6 15 2" xfId="709"/>
    <cellStyle name="40% - Accent6 16" xfId="711"/>
    <cellStyle name="40% - Accent6 16 2" xfId="713"/>
    <cellStyle name="40% - Accent6 17" xfId="715"/>
    <cellStyle name="40% - Accent6 17 2" xfId="415"/>
    <cellStyle name="40% - Accent6 18" xfId="719"/>
    <cellStyle name="40% - Accent6 18 2" xfId="721"/>
    <cellStyle name="40% - Accent6 19" xfId="723"/>
    <cellStyle name="40% - Accent6 19 2" xfId="725"/>
    <cellStyle name="40% - Accent6 2" xfId="726"/>
    <cellStyle name="40% - Accent6 2 2" xfId="727"/>
    <cellStyle name="40% - Accent6 20" xfId="630"/>
    <cellStyle name="40% - Accent6 20 2" xfId="708"/>
    <cellStyle name="40% - Accent6 21" xfId="710"/>
    <cellStyle name="40% - Accent6 21 2" xfId="712"/>
    <cellStyle name="40% - Accent6 22" xfId="714"/>
    <cellStyle name="40% - Accent6 22 2" xfId="414"/>
    <cellStyle name="40% - Accent6 23" xfId="718"/>
    <cellStyle name="40% - Accent6 23 2" xfId="720"/>
    <cellStyle name="40% - Accent6 24" xfId="722"/>
    <cellStyle name="40% - Accent6 24 2" xfId="724"/>
    <cellStyle name="40% - Accent6 25" xfId="728"/>
    <cellStyle name="40% - Accent6 3" xfId="731"/>
    <cellStyle name="40% - Accent6 3 2" xfId="79"/>
    <cellStyle name="40% - Accent6 4" xfId="253"/>
    <cellStyle name="40% - Accent6 4 2" xfId="733"/>
    <cellStyle name="40% - Accent6 5" xfId="734"/>
    <cellStyle name="40% - Accent6 5 2" xfId="735"/>
    <cellStyle name="40% - Accent6 6" xfId="553"/>
    <cellStyle name="40% - Accent6 6 2" xfId="557"/>
    <cellStyle name="40% - Accent6 7" xfId="559"/>
    <cellStyle name="40% - Accent6 7 2" xfId="561"/>
    <cellStyle name="40% - Accent6 8" xfId="207"/>
    <cellStyle name="40% - Accent6 8 2" xfId="563"/>
    <cellStyle name="40% - Accent6 9" xfId="565"/>
    <cellStyle name="40% - Accent6 9 2" xfId="567"/>
    <cellStyle name="60% - Accent1 10" xfId="736"/>
    <cellStyle name="60% - Accent1 10 2" xfId="737"/>
    <cellStyle name="60% - Accent1 11" xfId="738"/>
    <cellStyle name="60% - Accent1 11 2" xfId="740"/>
    <cellStyle name="60% - Accent1 12" xfId="741"/>
    <cellStyle name="60% - Accent1 12 2" xfId="425"/>
    <cellStyle name="60% - Accent1 13" xfId="742"/>
    <cellStyle name="60% - Accent1 13 2" xfId="743"/>
    <cellStyle name="60% - Accent1 14" xfId="308"/>
    <cellStyle name="60% - Accent1 14 2" xfId="744"/>
    <cellStyle name="60% - Accent1 15" xfId="746"/>
    <cellStyle name="60% - Accent1 15 2" xfId="748"/>
    <cellStyle name="60% - Accent1 16" xfId="750"/>
    <cellStyle name="60% - Accent1 16 2" xfId="753"/>
    <cellStyle name="60% - Accent1 17" xfId="755"/>
    <cellStyle name="60% - Accent1 17 2" xfId="757"/>
    <cellStyle name="60% - Accent1 18" xfId="759"/>
    <cellStyle name="60% - Accent1 18 2" xfId="761"/>
    <cellStyle name="60% - Accent1 19" xfId="763"/>
    <cellStyle name="60% - Accent1 19 2" xfId="765"/>
    <cellStyle name="60% - Accent1 2" xfId="768"/>
    <cellStyle name="60% - Accent1 2 2" xfId="373"/>
    <cellStyle name="60% - Accent1 20" xfId="745"/>
    <cellStyle name="60% - Accent1 20 2" xfId="747"/>
    <cellStyle name="60% - Accent1 21" xfId="749"/>
    <cellStyle name="60% - Accent1 21 2" xfId="752"/>
    <cellStyle name="60% - Accent1 22" xfId="754"/>
    <cellStyle name="60% - Accent1 22 2" xfId="756"/>
    <cellStyle name="60% - Accent1 23" xfId="758"/>
    <cellStyle name="60% - Accent1 23 2" xfId="760"/>
    <cellStyle name="60% - Accent1 24" xfId="762"/>
    <cellStyle name="60% - Accent1 24 2" xfId="764"/>
    <cellStyle name="60% - Accent1 25" xfId="769"/>
    <cellStyle name="60% - Accent1 3" xfId="770"/>
    <cellStyle name="60% - Accent1 3 2" xfId="398"/>
    <cellStyle name="60% - Accent1 4" xfId="771"/>
    <cellStyle name="60% - Accent1 4 2" xfId="443"/>
    <cellStyle name="60% - Accent1 5" xfId="772"/>
    <cellStyle name="60% - Accent1 5 2" xfId="773"/>
    <cellStyle name="60% - Accent1 6" xfId="774"/>
    <cellStyle name="60% - Accent1 6 2" xfId="775"/>
    <cellStyle name="60% - Accent1 7" xfId="776"/>
    <cellStyle name="60% - Accent1 7 2" xfId="777"/>
    <cellStyle name="60% - Accent1 8" xfId="778"/>
    <cellStyle name="60% - Accent1 8 2" xfId="779"/>
    <cellStyle name="60% - Accent1 9" xfId="780"/>
    <cellStyle name="60% - Accent1 9 2" xfId="781"/>
    <cellStyle name="60% - Accent2 10" xfId="782"/>
    <cellStyle name="60% - Accent2 10 2" xfId="783"/>
    <cellStyle name="60% - Accent2 11" xfId="784"/>
    <cellStyle name="60% - Accent2 11 2" xfId="785"/>
    <cellStyle name="60% - Accent2 12" xfId="786"/>
    <cellStyle name="60% - Accent2 12 2" xfId="787"/>
    <cellStyle name="60% - Accent2 13" xfId="788"/>
    <cellStyle name="60% - Accent2 13 2" xfId="789"/>
    <cellStyle name="60% - Accent2 14" xfId="790"/>
    <cellStyle name="60% - Accent2 14 2" xfId="791"/>
    <cellStyle name="60% - Accent2 15" xfId="794"/>
    <cellStyle name="60% - Accent2 15 2" xfId="796"/>
    <cellStyle name="60% - Accent2 16" xfId="798"/>
    <cellStyle name="60% - Accent2 16 2" xfId="800"/>
    <cellStyle name="60% - Accent2 17" xfId="802"/>
    <cellStyle name="60% - Accent2 17 2" xfId="804"/>
    <cellStyle name="60% - Accent2 18" xfId="806"/>
    <cellStyle name="60% - Accent2 18 2" xfId="808"/>
    <cellStyle name="60% - Accent2 19" xfId="810"/>
    <cellStyle name="60% - Accent2 19 2" xfId="813"/>
    <cellStyle name="60% - Accent2 2" xfId="816"/>
    <cellStyle name="60% - Accent2 2 2" xfId="817"/>
    <cellStyle name="60% - Accent2 20" xfId="793"/>
    <cellStyle name="60% - Accent2 20 2" xfId="795"/>
    <cellStyle name="60% - Accent2 21" xfId="797"/>
    <cellStyle name="60% - Accent2 21 2" xfId="799"/>
    <cellStyle name="60% - Accent2 22" xfId="801"/>
    <cellStyle name="60% - Accent2 22 2" xfId="803"/>
    <cellStyle name="60% - Accent2 23" xfId="805"/>
    <cellStyle name="60% - Accent2 23 2" xfId="807"/>
    <cellStyle name="60% - Accent2 24" xfId="809"/>
    <cellStyle name="60% - Accent2 24 2" xfId="812"/>
    <cellStyle name="60% - Accent2 25" xfId="818"/>
    <cellStyle name="60% - Accent2 3" xfId="819"/>
    <cellStyle name="60% - Accent2 3 2" xfId="820"/>
    <cellStyle name="60% - Accent2 4" xfId="821"/>
    <cellStyle name="60% - Accent2 4 2" xfId="822"/>
    <cellStyle name="60% - Accent2 5" xfId="823"/>
    <cellStyle name="60% - Accent2 5 2" xfId="824"/>
    <cellStyle name="60% - Accent2 6" xfId="825"/>
    <cellStyle name="60% - Accent2 6 2" xfId="828"/>
    <cellStyle name="60% - Accent2 7" xfId="830"/>
    <cellStyle name="60% - Accent2 7 2" xfId="831"/>
    <cellStyle name="60% - Accent2 8" xfId="832"/>
    <cellStyle name="60% - Accent2 8 2" xfId="833"/>
    <cellStyle name="60% - Accent2 9" xfId="834"/>
    <cellStyle name="60% - Accent2 9 2" xfId="835"/>
    <cellStyle name="60% - Accent3 10" xfId="837"/>
    <cellStyle name="60% - Accent3 10 2" xfId="838"/>
    <cellStyle name="60% - Accent3 11" xfId="839"/>
    <cellStyle name="60% - Accent3 11 2" xfId="840"/>
    <cellStyle name="60% - Accent3 12" xfId="842"/>
    <cellStyle name="60% - Accent3 12 2" xfId="843"/>
    <cellStyle name="60% - Accent3 13" xfId="844"/>
    <cellStyle name="60% - Accent3 13 2" xfId="845"/>
    <cellStyle name="60% - Accent3 14" xfId="21"/>
    <cellStyle name="60% - Accent3 14 2" xfId="846"/>
    <cellStyle name="60% - Accent3 15" xfId="850"/>
    <cellStyle name="60% - Accent3 15 2" xfId="852"/>
    <cellStyle name="60% - Accent3 16" xfId="854"/>
    <cellStyle name="60% - Accent3 16 2" xfId="857"/>
    <cellStyle name="60% - Accent3 17" xfId="859"/>
    <cellStyle name="60% - Accent3 17 2" xfId="861"/>
    <cellStyle name="60% - Accent3 18" xfId="863"/>
    <cellStyle name="60% - Accent3 18 2" xfId="865"/>
    <cellStyle name="60% - Accent3 19" xfId="867"/>
    <cellStyle name="60% - Accent3 19 2" xfId="869"/>
    <cellStyle name="60% - Accent3 2" xfId="872"/>
    <cellStyle name="60% - Accent3 2 2" xfId="873"/>
    <cellStyle name="60% - Accent3 20" xfId="849"/>
    <cellStyle name="60% - Accent3 20 2" xfId="851"/>
    <cellStyle name="60% - Accent3 21" xfId="853"/>
    <cellStyle name="60% - Accent3 21 2" xfId="856"/>
    <cellStyle name="60% - Accent3 22" xfId="858"/>
    <cellStyle name="60% - Accent3 22 2" xfId="860"/>
    <cellStyle name="60% - Accent3 23" xfId="862"/>
    <cellStyle name="60% - Accent3 23 2" xfId="864"/>
    <cellStyle name="60% - Accent3 24" xfId="866"/>
    <cellStyle name="60% - Accent3 24 2" xfId="868"/>
    <cellStyle name="60% - Accent3 25" xfId="874"/>
    <cellStyle name="60% - Accent3 3" xfId="875"/>
    <cellStyle name="60% - Accent3 3 2" xfId="876"/>
    <cellStyle name="60% - Accent3 4" xfId="877"/>
    <cellStyle name="60% - Accent3 4 2" xfId="878"/>
    <cellStyle name="60% - Accent3 5" xfId="879"/>
    <cellStyle name="60% - Accent3 5 2" xfId="880"/>
    <cellStyle name="60% - Accent3 6" xfId="881"/>
    <cellStyle name="60% - Accent3 6 2" xfId="883"/>
    <cellStyle name="60% - Accent3 7" xfId="885"/>
    <cellStyle name="60% - Accent3 7 2" xfId="886"/>
    <cellStyle name="60% - Accent3 8" xfId="887"/>
    <cellStyle name="60% - Accent3 8 2" xfId="888"/>
    <cellStyle name="60% - Accent3 9" xfId="889"/>
    <cellStyle name="60% - Accent3 9 2" xfId="890"/>
    <cellStyle name="60% - Accent4 10" xfId="891"/>
    <cellStyle name="60% - Accent4 10 2" xfId="892"/>
    <cellStyle name="60% - Accent4 11" xfId="893"/>
    <cellStyle name="60% - Accent4 11 2" xfId="894"/>
    <cellStyle name="60% - Accent4 12" xfId="898"/>
    <cellStyle name="60% - Accent4 12 2" xfId="899"/>
    <cellStyle name="60% - Accent4 13" xfId="900"/>
    <cellStyle name="60% - Accent4 13 2" xfId="841"/>
    <cellStyle name="60% - Accent4 14" xfId="101"/>
    <cellStyle name="60% - Accent4 14 2" xfId="901"/>
    <cellStyle name="60% - Accent4 15" xfId="904"/>
    <cellStyle name="60% - Accent4 15 2" xfId="907"/>
    <cellStyle name="60% - Accent4 16" xfId="910"/>
    <cellStyle name="60% - Accent4 16 2" xfId="913"/>
    <cellStyle name="60% - Accent4 17" xfId="916"/>
    <cellStyle name="60% - Accent4 17 2" xfId="919"/>
    <cellStyle name="60% - Accent4 18" xfId="922"/>
    <cellStyle name="60% - Accent4 18 2" xfId="897"/>
    <cellStyle name="60% - Accent4 19" xfId="925"/>
    <cellStyle name="60% - Accent4 19 2" xfId="928"/>
    <cellStyle name="60% - Accent4 2" xfId="903"/>
    <cellStyle name="60% - Accent4 2 2" xfId="906"/>
    <cellStyle name="60% - Accent4 20" xfId="902"/>
    <cellStyle name="60% - Accent4 20 2" xfId="905"/>
    <cellStyle name="60% - Accent4 21" xfId="909"/>
    <cellStyle name="60% - Accent4 21 2" xfId="912"/>
    <cellStyle name="60% - Accent4 22" xfId="915"/>
    <cellStyle name="60% - Accent4 22 2" xfId="918"/>
    <cellStyle name="60% - Accent4 23" xfId="921"/>
    <cellStyle name="60% - Accent4 23 2" xfId="896"/>
    <cellStyle name="60% - Accent4 24" xfId="924"/>
    <cellStyle name="60% - Accent4 24 2" xfId="927"/>
    <cellStyle name="60% - Accent4 25" xfId="931"/>
    <cellStyle name="60% - Accent4 3" xfId="908"/>
    <cellStyle name="60% - Accent4 3 2" xfId="911"/>
    <cellStyle name="60% - Accent4 4" xfId="914"/>
    <cellStyle name="60% - Accent4 4 2" xfId="917"/>
    <cellStyle name="60% - Accent4 5" xfId="920"/>
    <cellStyle name="60% - Accent4 5 2" xfId="895"/>
    <cellStyle name="60% - Accent4 6" xfId="923"/>
    <cellStyle name="60% - Accent4 6 2" xfId="926"/>
    <cellStyle name="60% - Accent4 7" xfId="930"/>
    <cellStyle name="60% - Accent4 7 2" xfId="932"/>
    <cellStyle name="60% - Accent4 8" xfId="933"/>
    <cellStyle name="60% - Accent4 8 2" xfId="934"/>
    <cellStyle name="60% - Accent4 9" xfId="935"/>
    <cellStyle name="60% - Accent4 9 2" xfId="936"/>
    <cellStyle name="60% - Accent5 10" xfId="937"/>
    <cellStyle name="60% - Accent5 10 2" xfId="400"/>
    <cellStyle name="60% - Accent5 11" xfId="938"/>
    <cellStyle name="60% - Accent5 11 2" xfId="939"/>
    <cellStyle name="60% - Accent5 12" xfId="940"/>
    <cellStyle name="60% - Accent5 12 2" xfId="941"/>
    <cellStyle name="60% - Accent5 13" xfId="81"/>
    <cellStyle name="60% - Accent5 13 2" xfId="942"/>
    <cellStyle name="60% - Accent5 14" xfId="944"/>
    <cellStyle name="60% - Accent5 14 2" xfId="946"/>
    <cellStyle name="60% - Accent5 15" xfId="949"/>
    <cellStyle name="60% - Accent5 15 2" xfId="72"/>
    <cellStyle name="60% - Accent5 16" xfId="952"/>
    <cellStyle name="60% - Accent5 16 2" xfId="539"/>
    <cellStyle name="60% - Accent5 17" xfId="955"/>
    <cellStyle name="60% - Accent5 17 2" xfId="586"/>
    <cellStyle name="60% - Accent5 18" xfId="958"/>
    <cellStyle name="60% - Accent5 18 2" xfId="622"/>
    <cellStyle name="60% - Accent5 19" xfId="962"/>
    <cellStyle name="60% - Accent5 19 2" xfId="684"/>
    <cellStyle name="60% - Accent5 2" xfId="963"/>
    <cellStyle name="60% - Accent5 2 2" xfId="964"/>
    <cellStyle name="60% - Accent5 20" xfId="948"/>
    <cellStyle name="60% - Accent5 20 2" xfId="71"/>
    <cellStyle name="60% - Accent5 21" xfId="951"/>
    <cellStyle name="60% - Accent5 21 2" xfId="538"/>
    <cellStyle name="60% - Accent5 22" xfId="954"/>
    <cellStyle name="60% - Accent5 22 2" xfId="585"/>
    <cellStyle name="60% - Accent5 23" xfId="957"/>
    <cellStyle name="60% - Accent5 23 2" xfId="621"/>
    <cellStyle name="60% - Accent5 24" xfId="961"/>
    <cellStyle name="60% - Accent5 24 2" xfId="683"/>
    <cellStyle name="60% - Accent5 25" xfId="967"/>
    <cellStyle name="60% - Accent5 3" xfId="968"/>
    <cellStyle name="60% - Accent5 3 2" xfId="969"/>
    <cellStyle name="60% - Accent5 4" xfId="970"/>
    <cellStyle name="60% - Accent5 4 2" xfId="971"/>
    <cellStyle name="60% - Accent5 5" xfId="972"/>
    <cellStyle name="60% - Accent5 5 2" xfId="976"/>
    <cellStyle name="60% - Accent5 6" xfId="977"/>
    <cellStyle name="60% - Accent5 6 2" xfId="978"/>
    <cellStyle name="60% - Accent5 7" xfId="980"/>
    <cellStyle name="60% - Accent5 7 2" xfId="981"/>
    <cellStyle name="60% - Accent5 8" xfId="982"/>
    <cellStyle name="60% - Accent5 8 2" xfId="983"/>
    <cellStyle name="60% - Accent5 9" xfId="984"/>
    <cellStyle name="60% - Accent5 9 2" xfId="985"/>
    <cellStyle name="60% - Accent6 10" xfId="986"/>
    <cellStyle name="60% - Accent6 10 2" xfId="987"/>
    <cellStyle name="60% - Accent6 11" xfId="988"/>
    <cellStyle name="60% - Accent6 11 2" xfId="989"/>
    <cellStyle name="60% - Accent6 12" xfId="990"/>
    <cellStyle name="60% - Accent6 12 2" xfId="991"/>
    <cellStyle name="60% - Accent6 13" xfId="992"/>
    <cellStyle name="60% - Accent6 13 2" xfId="993"/>
    <cellStyle name="60% - Accent6 14" xfId="375"/>
    <cellStyle name="60% - Accent6 14 2" xfId="994"/>
    <cellStyle name="60% - Accent6 15" xfId="996"/>
    <cellStyle name="60% - Accent6 15 2" xfId="998"/>
    <cellStyle name="60% - Accent6 16" xfId="1000"/>
    <cellStyle name="60% - Accent6 16 2" xfId="1002"/>
    <cellStyle name="60% - Accent6 17" xfId="1004"/>
    <cellStyle name="60% - Accent6 17 2" xfId="1006"/>
    <cellStyle name="60% - Accent6 18" xfId="1008"/>
    <cellStyle name="60% - Accent6 18 2" xfId="1010"/>
    <cellStyle name="60% - Accent6 19" xfId="1014"/>
    <cellStyle name="60% - Accent6 19 2" xfId="1017"/>
    <cellStyle name="60% - Accent6 2" xfId="1018"/>
    <cellStyle name="60% - Accent6 2 2" xfId="1019"/>
    <cellStyle name="60% - Accent6 20" xfId="995"/>
    <cellStyle name="60% - Accent6 20 2" xfId="997"/>
    <cellStyle name="60% - Accent6 21" xfId="999"/>
    <cellStyle name="60% - Accent6 21 2" xfId="1001"/>
    <cellStyle name="60% - Accent6 22" xfId="1003"/>
    <cellStyle name="60% - Accent6 22 2" xfId="1005"/>
    <cellStyle name="60% - Accent6 23" xfId="1007"/>
    <cellStyle name="60% - Accent6 23 2" xfId="1009"/>
    <cellStyle name="60% - Accent6 24" xfId="1013"/>
    <cellStyle name="60% - Accent6 24 2" xfId="1016"/>
    <cellStyle name="60% - Accent6 25" xfId="1021"/>
    <cellStyle name="60% - Accent6 3" xfId="1022"/>
    <cellStyle name="60% - Accent6 3 2" xfId="1023"/>
    <cellStyle name="60% - Accent6 4" xfId="1024"/>
    <cellStyle name="60% - Accent6 4 2" xfId="1026"/>
    <cellStyle name="60% - Accent6 5" xfId="1027"/>
    <cellStyle name="60% - Accent6 5 2" xfId="1028"/>
    <cellStyle name="60% - Accent6 6" xfId="1029"/>
    <cellStyle name="60% - Accent6 6 2" xfId="1032"/>
    <cellStyle name="60% - Accent6 7" xfId="1034"/>
    <cellStyle name="60% - Accent6 7 2" xfId="1036"/>
    <cellStyle name="60% - Accent6 8" xfId="1037"/>
    <cellStyle name="60% - Accent6 8 2" xfId="1039"/>
    <cellStyle name="60% - Accent6 9" xfId="1040"/>
    <cellStyle name="60% - Accent6 9 2" xfId="1042"/>
    <cellStyle name="Accent1 10" xfId="1043"/>
    <cellStyle name="Accent1 10 2" xfId="792"/>
    <cellStyle name="Accent1 11" xfId="1044"/>
    <cellStyle name="Accent1 11 2" xfId="1045"/>
    <cellStyle name="Accent1 12" xfId="1046"/>
    <cellStyle name="Accent1 12 2" xfId="1047"/>
    <cellStyle name="Accent1 13" xfId="1048"/>
    <cellStyle name="Accent1 13 2" xfId="1049"/>
    <cellStyle name="Accent1 14" xfId="1052"/>
    <cellStyle name="Accent1 14 2" xfId="1053"/>
    <cellStyle name="Accent1 15" xfId="1057"/>
    <cellStyle name="Accent1 15 2" xfId="848"/>
    <cellStyle name="Accent1 16" xfId="1059"/>
    <cellStyle name="Accent1 16 2" xfId="1061"/>
    <cellStyle name="Accent1 17" xfId="87"/>
    <cellStyle name="Accent1 17 2" xfId="767"/>
    <cellStyle name="Accent1 18" xfId="93"/>
    <cellStyle name="Accent1 18 2" xfId="815"/>
    <cellStyle name="Accent1 19" xfId="58"/>
    <cellStyle name="Accent1 19 2" xfId="871"/>
    <cellStyle name="Accent1 2" xfId="1063"/>
    <cellStyle name="Accent1 2 2" xfId="1064"/>
    <cellStyle name="Accent1 20" xfId="1056"/>
    <cellStyle name="Accent1 20 2" xfId="847"/>
    <cellStyle name="Accent1 21" xfId="1058"/>
    <cellStyle name="Accent1 21 2" xfId="1060"/>
    <cellStyle name="Accent1 22" xfId="86"/>
    <cellStyle name="Accent1 22 2" xfId="766"/>
    <cellStyle name="Accent1 23" xfId="92"/>
    <cellStyle name="Accent1 23 2" xfId="814"/>
    <cellStyle name="Accent1 24" xfId="57"/>
    <cellStyle name="Accent1 24 2" xfId="870"/>
    <cellStyle name="Accent1 25" xfId="26"/>
    <cellStyle name="Accent1 3" xfId="1065"/>
    <cellStyle name="Accent1 3 2" xfId="1066"/>
    <cellStyle name="Accent1 4" xfId="1067"/>
    <cellStyle name="Accent1 4 2" xfId="1068"/>
    <cellStyle name="Accent1 5" xfId="1069"/>
    <cellStyle name="Accent1 5 2" xfId="1070"/>
    <cellStyle name="Accent1 6" xfId="1071"/>
    <cellStyle name="Accent1 6 2" xfId="1072"/>
    <cellStyle name="Accent1 7" xfId="1073"/>
    <cellStyle name="Accent1 7 2" xfId="1074"/>
    <cellStyle name="Accent1 8" xfId="1075"/>
    <cellStyle name="Accent1 8 2" xfId="1076"/>
    <cellStyle name="Accent1 9" xfId="327"/>
    <cellStyle name="Accent1 9 2" xfId="1078"/>
    <cellStyle name="Accent2 10" xfId="1079"/>
    <cellStyle name="Accent2 10 2" xfId="80"/>
    <cellStyle name="Accent2 11" xfId="1080"/>
    <cellStyle name="Accent2 11 2" xfId="1081"/>
    <cellStyle name="Accent2 12" xfId="1082"/>
    <cellStyle name="Accent2 12 2" xfId="462"/>
    <cellStyle name="Accent2 13" xfId="1083"/>
    <cellStyle name="Accent2 13 2" xfId="1084"/>
    <cellStyle name="Accent2 14" xfId="1087"/>
    <cellStyle name="Accent2 14 2" xfId="1088"/>
    <cellStyle name="Accent2 15" xfId="1090"/>
    <cellStyle name="Accent2 15 2" xfId="1092"/>
    <cellStyle name="Accent2 16" xfId="1094"/>
    <cellStyle name="Accent2 16 2" xfId="1096"/>
    <cellStyle name="Accent2 17" xfId="1031"/>
    <cellStyle name="Accent2 17 2" xfId="507"/>
    <cellStyle name="Accent2 18" xfId="1098"/>
    <cellStyle name="Accent2 18 2" xfId="550"/>
    <cellStyle name="Accent2 19" xfId="1100"/>
    <cellStyle name="Accent2 19 2" xfId="592"/>
    <cellStyle name="Accent2 2" xfId="1012"/>
    <cellStyle name="Accent2 2 2" xfId="1015"/>
    <cellStyle name="Accent2 20" xfId="1089"/>
    <cellStyle name="Accent2 20 2" xfId="1091"/>
    <cellStyle name="Accent2 21" xfId="1093"/>
    <cellStyle name="Accent2 21 2" xfId="1095"/>
    <cellStyle name="Accent2 22" xfId="1030"/>
    <cellStyle name="Accent2 22 2" xfId="506"/>
    <cellStyle name="Accent2 23" xfId="1097"/>
    <cellStyle name="Accent2 23 2" xfId="549"/>
    <cellStyle name="Accent2 24" xfId="1099"/>
    <cellStyle name="Accent2 24 2" xfId="591"/>
    <cellStyle name="Accent2 25" xfId="1101"/>
    <cellStyle name="Accent2 3" xfId="1020"/>
    <cellStyle name="Accent2 3 2" xfId="1102"/>
    <cellStyle name="Accent2 4" xfId="1103"/>
    <cellStyle name="Accent2 4 2" xfId="1104"/>
    <cellStyle name="Accent2 5" xfId="1105"/>
    <cellStyle name="Accent2 5 2" xfId="1106"/>
    <cellStyle name="Accent2 6" xfId="1107"/>
    <cellStyle name="Accent2 6 2" xfId="1108"/>
    <cellStyle name="Accent2 7" xfId="1109"/>
    <cellStyle name="Accent2 7 2" xfId="1110"/>
    <cellStyle name="Accent2 8" xfId="1111"/>
    <cellStyle name="Accent2 8 2" xfId="1113"/>
    <cellStyle name="Accent2 9" xfId="384"/>
    <cellStyle name="Accent2 9 2" xfId="1115"/>
    <cellStyle name="Accent3 10" xfId="1116"/>
    <cellStyle name="Accent3 10 2" xfId="1117"/>
    <cellStyle name="Accent3 11" xfId="1118"/>
    <cellStyle name="Accent3 11 2" xfId="1119"/>
    <cellStyle name="Accent3 12" xfId="1120"/>
    <cellStyle name="Accent3 12 2" xfId="1121"/>
    <cellStyle name="Accent3 13" xfId="1122"/>
    <cellStyle name="Accent3 13 2" xfId="1123"/>
    <cellStyle name="Accent3 14" xfId="1126"/>
    <cellStyle name="Accent3 14 2" xfId="1127"/>
    <cellStyle name="Accent3 15" xfId="1129"/>
    <cellStyle name="Accent3 15 2" xfId="1131"/>
    <cellStyle name="Accent3 16" xfId="1133"/>
    <cellStyle name="Accent3 16 2" xfId="1135"/>
    <cellStyle name="Accent3 17" xfId="1137"/>
    <cellStyle name="Accent3 17 2" xfId="1139"/>
    <cellStyle name="Accent3 18" xfId="556"/>
    <cellStyle name="Accent3 18 2" xfId="1141"/>
    <cellStyle name="Accent3 19" xfId="1143"/>
    <cellStyle name="Accent3 19 2" xfId="110"/>
    <cellStyle name="Accent3 2" xfId="1145"/>
    <cellStyle name="Accent3 2 2" xfId="1146"/>
    <cellStyle name="Accent3 20" xfId="1128"/>
    <cellStyle name="Accent3 20 2" xfId="1130"/>
    <cellStyle name="Accent3 21" xfId="1132"/>
    <cellStyle name="Accent3 21 2" xfId="1134"/>
    <cellStyle name="Accent3 22" xfId="1136"/>
    <cellStyle name="Accent3 22 2" xfId="1138"/>
    <cellStyle name="Accent3 23" xfId="555"/>
    <cellStyle name="Accent3 23 2" xfId="1140"/>
    <cellStyle name="Accent3 24" xfId="1142"/>
    <cellStyle name="Accent3 24 2" xfId="109"/>
    <cellStyle name="Accent3 25" xfId="1147"/>
    <cellStyle name="Accent3 3" xfId="1148"/>
    <cellStyle name="Accent3 3 2" xfId="1149"/>
    <cellStyle name="Accent3 4" xfId="2"/>
    <cellStyle name="Accent3 4 2" xfId="1150"/>
    <cellStyle name="Accent3 5" xfId="1151"/>
    <cellStyle name="Accent3 5 2" xfId="90"/>
    <cellStyle name="Accent3 6" xfId="1152"/>
    <cellStyle name="Accent3 6 2" xfId="1153"/>
    <cellStyle name="Accent3 7" xfId="1154"/>
    <cellStyle name="Accent3 7 2" xfId="465"/>
    <cellStyle name="Accent3 8" xfId="1155"/>
    <cellStyle name="Accent3 8 2" xfId="1156"/>
    <cellStyle name="Accent3 9" xfId="389"/>
    <cellStyle name="Accent3 9 2" xfId="1157"/>
    <cellStyle name="Accent4 10" xfId="1158"/>
    <cellStyle name="Accent4 10 2" xfId="1159"/>
    <cellStyle name="Accent4 11" xfId="1160"/>
    <cellStyle name="Accent4 11 2" xfId="32"/>
    <cellStyle name="Accent4 12" xfId="1161"/>
    <cellStyle name="Accent4 12 2" xfId="1162"/>
    <cellStyle name="Accent4 13" xfId="1163"/>
    <cellStyle name="Accent4 13 2" xfId="1164"/>
    <cellStyle name="Accent4 14" xfId="1167"/>
    <cellStyle name="Accent4 14 2" xfId="1168"/>
    <cellStyle name="Accent4 15" xfId="1170"/>
    <cellStyle name="Accent4 15 2" xfId="1172"/>
    <cellStyle name="Accent4 16" xfId="1174"/>
    <cellStyle name="Accent4 16 2" xfId="1178"/>
    <cellStyle name="Accent4 17" xfId="1180"/>
    <cellStyle name="Accent4 17 2" xfId="1182"/>
    <cellStyle name="Accent4 18" xfId="17"/>
    <cellStyle name="Accent4 18 2" xfId="1184"/>
    <cellStyle name="Accent4 19" xfId="447"/>
    <cellStyle name="Accent4 19 2" xfId="1186"/>
    <cellStyle name="Accent4 2" xfId="1188"/>
    <cellStyle name="Accent4 2 2" xfId="639"/>
    <cellStyle name="Accent4 20" xfId="1169"/>
    <cellStyle name="Accent4 20 2" xfId="1171"/>
    <cellStyle name="Accent4 21" xfId="1173"/>
    <cellStyle name="Accent4 21 2" xfId="1177"/>
    <cellStyle name="Accent4 22" xfId="1179"/>
    <cellStyle name="Accent4 22 2" xfId="1181"/>
    <cellStyle name="Accent4 23" xfId="16"/>
    <cellStyle name="Accent4 23 2" xfId="1183"/>
    <cellStyle name="Accent4 24" xfId="446"/>
    <cellStyle name="Accent4 24 2" xfId="1185"/>
    <cellStyle name="Accent4 25" xfId="1189"/>
    <cellStyle name="Accent4 3" xfId="1190"/>
    <cellStyle name="Accent4 3 2" xfId="1191"/>
    <cellStyle name="Accent4 4" xfId="1192"/>
    <cellStyle name="Accent4 4 2" xfId="1193"/>
    <cellStyle name="Accent4 5" xfId="1194"/>
    <cellStyle name="Accent4 5 2" xfId="1195"/>
    <cellStyle name="Accent4 6" xfId="1196"/>
    <cellStyle name="Accent4 6 2" xfId="1197"/>
    <cellStyle name="Accent4 7" xfId="1198"/>
    <cellStyle name="Accent4 7 2" xfId="703"/>
    <cellStyle name="Accent4 8" xfId="1199"/>
    <cellStyle name="Accent4 8 2" xfId="1200"/>
    <cellStyle name="Accent4 9" xfId="59"/>
    <cellStyle name="Accent4 9 2" xfId="1201"/>
    <cellStyle name="Accent5 10" xfId="1202"/>
    <cellStyle name="Accent5 10 2" xfId="36"/>
    <cellStyle name="Accent5 11" xfId="1203"/>
    <cellStyle name="Accent5 11 2" xfId="1204"/>
    <cellStyle name="Accent5 12" xfId="1205"/>
    <cellStyle name="Accent5 12 2" xfId="1206"/>
    <cellStyle name="Accent5 13" xfId="1207"/>
    <cellStyle name="Accent5 13 2" xfId="1208"/>
    <cellStyle name="Accent5 14" xfId="1209"/>
    <cellStyle name="Accent5 14 2" xfId="1210"/>
    <cellStyle name="Accent5 15" xfId="1212"/>
    <cellStyle name="Accent5 15 2" xfId="1214"/>
    <cellStyle name="Accent5 16" xfId="1216"/>
    <cellStyle name="Accent5 16 2" xfId="1218"/>
    <cellStyle name="Accent5 17" xfId="1220"/>
    <cellStyle name="Accent5 17 2" xfId="1222"/>
    <cellStyle name="Accent5 18" xfId="1224"/>
    <cellStyle name="Accent5 18 2" xfId="1226"/>
    <cellStyle name="Accent5 19" xfId="1228"/>
    <cellStyle name="Accent5 19 2" xfId="1230"/>
    <cellStyle name="Accent5 2" xfId="1231"/>
    <cellStyle name="Accent5 2 2" xfId="829"/>
    <cellStyle name="Accent5 20" xfId="1211"/>
    <cellStyle name="Accent5 20 2" xfId="1213"/>
    <cellStyle name="Accent5 21" xfId="1215"/>
    <cellStyle name="Accent5 21 2" xfId="1217"/>
    <cellStyle name="Accent5 22" xfId="1219"/>
    <cellStyle name="Accent5 22 2" xfId="1221"/>
    <cellStyle name="Accent5 23" xfId="1223"/>
    <cellStyle name="Accent5 23 2" xfId="1225"/>
    <cellStyle name="Accent5 24" xfId="1227"/>
    <cellStyle name="Accent5 24 2" xfId="1229"/>
    <cellStyle name="Accent5 25" xfId="1232"/>
    <cellStyle name="Accent5 3" xfId="1233"/>
    <cellStyle name="Accent5 3 2" xfId="884"/>
    <cellStyle name="Accent5 4" xfId="1234"/>
    <cellStyle name="Accent5 4 2" xfId="929"/>
    <cellStyle name="Accent5 5" xfId="1235"/>
    <cellStyle name="Accent5 5 2" xfId="979"/>
    <cellStyle name="Accent5 6" xfId="1236"/>
    <cellStyle name="Accent5 6 2" xfId="1033"/>
    <cellStyle name="Accent5 7" xfId="1237"/>
    <cellStyle name="Accent5 7 2" xfId="1238"/>
    <cellStyle name="Accent5 8" xfId="1239"/>
    <cellStyle name="Accent5 8 2" xfId="1240"/>
    <cellStyle name="Accent5 9" xfId="1241"/>
    <cellStyle name="Accent5 9 2" xfId="966"/>
    <cellStyle name="Accent6 10" xfId="1242"/>
    <cellStyle name="Accent6 10 2" xfId="1243"/>
    <cellStyle name="Accent6 11" xfId="1244"/>
    <cellStyle name="Accent6 11 2" xfId="1245"/>
    <cellStyle name="Accent6 12" xfId="1246"/>
    <cellStyle name="Accent6 12 2" xfId="50"/>
    <cellStyle name="Accent6 13" xfId="1247"/>
    <cellStyle name="Accent6 13 2" xfId="1248"/>
    <cellStyle name="Accent6 14" xfId="1249"/>
    <cellStyle name="Accent6 14 2" xfId="1250"/>
    <cellStyle name="Accent6 15" xfId="1252"/>
    <cellStyle name="Accent6 15 2" xfId="1254"/>
    <cellStyle name="Accent6 16" xfId="1256"/>
    <cellStyle name="Accent6 16 2" xfId="1258"/>
    <cellStyle name="Accent6 17" xfId="1260"/>
    <cellStyle name="Accent6 17 2" xfId="1262"/>
    <cellStyle name="Accent6 18" xfId="1264"/>
    <cellStyle name="Accent6 18 2" xfId="1266"/>
    <cellStyle name="Accent6 19" xfId="1268"/>
    <cellStyle name="Accent6 19 2" xfId="1270"/>
    <cellStyle name="Accent6 2" xfId="1271"/>
    <cellStyle name="Accent6 2 2" xfId="1273"/>
    <cellStyle name="Accent6 20" xfId="1251"/>
    <cellStyle name="Accent6 20 2" xfId="1253"/>
    <cellStyle name="Accent6 21" xfId="1255"/>
    <cellStyle name="Accent6 21 2" xfId="1257"/>
    <cellStyle name="Accent6 22" xfId="1259"/>
    <cellStyle name="Accent6 22 2" xfId="1261"/>
    <cellStyle name="Accent6 23" xfId="1263"/>
    <cellStyle name="Accent6 23 2" xfId="1265"/>
    <cellStyle name="Accent6 24" xfId="1267"/>
    <cellStyle name="Accent6 24 2" xfId="1269"/>
    <cellStyle name="Accent6 25" xfId="1274"/>
    <cellStyle name="Accent6 3" xfId="1275"/>
    <cellStyle name="Accent6 3 2" xfId="1277"/>
    <cellStyle name="Accent6 4" xfId="1278"/>
    <cellStyle name="Accent6 4 2" xfId="1279"/>
    <cellStyle name="Accent6 5" xfId="1280"/>
    <cellStyle name="Accent6 5 2" xfId="1281"/>
    <cellStyle name="Accent6 6" xfId="1282"/>
    <cellStyle name="Accent6 6 2" xfId="1283"/>
    <cellStyle name="Accent6 7" xfId="1284"/>
    <cellStyle name="Accent6 7 2" xfId="1286"/>
    <cellStyle name="Accent6 8" xfId="1287"/>
    <cellStyle name="Accent6 8 2" xfId="1288"/>
    <cellStyle name="Accent6 9" xfId="1289"/>
    <cellStyle name="Accent6 9 2" xfId="1290"/>
    <cellStyle name="Bad 10" xfId="1293"/>
    <cellStyle name="Bad 10 2" xfId="1295"/>
    <cellStyle name="Bad 11" xfId="1297"/>
    <cellStyle name="Bad 11 2" xfId="1299"/>
    <cellStyle name="Bad 12" xfId="1300"/>
    <cellStyle name="Bad 12 2" xfId="1301"/>
    <cellStyle name="Bad 13" xfId="1302"/>
    <cellStyle name="Bad 13 2" xfId="1303"/>
    <cellStyle name="Bad 14" xfId="52"/>
    <cellStyle name="Bad 14 2" xfId="125"/>
    <cellStyle name="Bad 15" xfId="292"/>
    <cellStyle name="Bad 15 2" xfId="296"/>
    <cellStyle name="Bad 16" xfId="302"/>
    <cellStyle name="Bad 16 2" xfId="306"/>
    <cellStyle name="Bad 17" xfId="311"/>
    <cellStyle name="Bad 17 2" xfId="316"/>
    <cellStyle name="Bad 18" xfId="320"/>
    <cellStyle name="Bad 18 2" xfId="324"/>
    <cellStyle name="Bad 19" xfId="243"/>
    <cellStyle name="Bad 19 2" xfId="10"/>
    <cellStyle name="Bad 2" xfId="1304"/>
    <cellStyle name="Bad 2 2" xfId="1305"/>
    <cellStyle name="Bad 20" xfId="291"/>
    <cellStyle name="Bad 20 2" xfId="295"/>
    <cellStyle name="Bad 21" xfId="301"/>
    <cellStyle name="Bad 21 2" xfId="305"/>
    <cellStyle name="Bad 22" xfId="310"/>
    <cellStyle name="Bad 22 2" xfId="315"/>
    <cellStyle name="Bad 23" xfId="319"/>
    <cellStyle name="Bad 23 2" xfId="323"/>
    <cellStyle name="Bad 24" xfId="242"/>
    <cellStyle name="Bad 24 2" xfId="9"/>
    <cellStyle name="Bad 25" xfId="134"/>
    <cellStyle name="Bad 3" xfId="1306"/>
    <cellStyle name="Bad 3 2" xfId="1309"/>
    <cellStyle name="Bad 4" xfId="1041"/>
    <cellStyle name="Bad 4 2" xfId="1310"/>
    <cellStyle name="Bad 5" xfId="732"/>
    <cellStyle name="Bad 5 2" xfId="1311"/>
    <cellStyle name="Bad 6" xfId="1312"/>
    <cellStyle name="Bad 6 2" xfId="1313"/>
    <cellStyle name="Bad 7" xfId="1314"/>
    <cellStyle name="Bad 7 2" xfId="1315"/>
    <cellStyle name="Bad 8" xfId="1316"/>
    <cellStyle name="Bad 8 2" xfId="1317"/>
    <cellStyle name="Bad 9" xfId="1318"/>
    <cellStyle name="Bad 9 2" xfId="1320"/>
    <cellStyle name="Calculation 10" xfId="1321"/>
    <cellStyle name="Calculation 10 2" xfId="1322"/>
    <cellStyle name="Calculation 11" xfId="1323"/>
    <cellStyle name="Calculation 11 2" xfId="1324"/>
    <cellStyle name="Calculation 12" xfId="1325"/>
    <cellStyle name="Calculation 12 2" xfId="1326"/>
    <cellStyle name="Calculation 13" xfId="1327"/>
    <cellStyle name="Calculation 13 2" xfId="1328"/>
    <cellStyle name="Calculation 14" xfId="1329"/>
    <cellStyle name="Calculation 14 2" xfId="659"/>
    <cellStyle name="Calculation 15" xfId="1331"/>
    <cellStyle name="Calculation 15 2" xfId="1333"/>
    <cellStyle name="Calculation 16" xfId="1335"/>
    <cellStyle name="Calculation 16 2" xfId="1337"/>
    <cellStyle name="Calculation 17" xfId="1339"/>
    <cellStyle name="Calculation 17 2" xfId="1341"/>
    <cellStyle name="Calculation 18" xfId="1343"/>
    <cellStyle name="Calculation 18 2" xfId="1345"/>
    <cellStyle name="Calculation 19" xfId="1347"/>
    <cellStyle name="Calculation 19 2" xfId="717"/>
    <cellStyle name="Calculation 2" xfId="1348"/>
    <cellStyle name="Calculation 2 2" xfId="1349"/>
    <cellStyle name="Calculation 20" xfId="1330"/>
    <cellStyle name="Calculation 20 2" xfId="1332"/>
    <cellStyle name="Calculation 21" xfId="1334"/>
    <cellStyle name="Calculation 21 2" xfId="1336"/>
    <cellStyle name="Calculation 22" xfId="1338"/>
    <cellStyle name="Calculation 22 2" xfId="1340"/>
    <cellStyle name="Calculation 23" xfId="1342"/>
    <cellStyle name="Calculation 23 2" xfId="1344"/>
    <cellStyle name="Calculation 24" xfId="1346"/>
    <cellStyle name="Calculation 24 2" xfId="716"/>
    <cellStyle name="Calculation 25" xfId="1350"/>
    <cellStyle name="Calculation 3" xfId="1351"/>
    <cellStyle name="Calculation 3 2" xfId="1352"/>
    <cellStyle name="Calculation 4" xfId="1353"/>
    <cellStyle name="Calculation 4 2" xfId="1354"/>
    <cellStyle name="Calculation 5" xfId="1355"/>
    <cellStyle name="Calculation 5 2" xfId="1356"/>
    <cellStyle name="Calculation 6" xfId="1357"/>
    <cellStyle name="Calculation 6 2" xfId="1358"/>
    <cellStyle name="Calculation 7" xfId="855"/>
    <cellStyle name="Calculation 7 2" xfId="1359"/>
    <cellStyle name="Calculation 8" xfId="1363"/>
    <cellStyle name="Calculation 8 2" xfId="1364"/>
    <cellStyle name="Calculation 9" xfId="1365"/>
    <cellStyle name="Calculation 9 2" xfId="1366"/>
    <cellStyle name="Check Cell 10" xfId="1367"/>
    <cellStyle name="Check Cell 10 2" xfId="246"/>
    <cellStyle name="Check Cell 11" xfId="1368"/>
    <cellStyle name="Check Cell 11 2" xfId="251"/>
    <cellStyle name="Check Cell 12" xfId="1369"/>
    <cellStyle name="Check Cell 12 2" xfId="83"/>
    <cellStyle name="Check Cell 13" xfId="1370"/>
    <cellStyle name="Check Cell 13 2" xfId="452"/>
    <cellStyle name="Check Cell 14" xfId="1371"/>
    <cellStyle name="Check Cell 14 2" xfId="1372"/>
    <cellStyle name="Check Cell 15" xfId="1374"/>
    <cellStyle name="Check Cell 15 2" xfId="1376"/>
    <cellStyle name="Check Cell 16" xfId="1379"/>
    <cellStyle name="Check Cell 16 2" xfId="1381"/>
    <cellStyle name="Check Cell 17" xfId="1384"/>
    <cellStyle name="Check Cell 17 2" xfId="1386"/>
    <cellStyle name="Check Cell 18" xfId="1389"/>
    <cellStyle name="Check Cell 18 2" xfId="1391"/>
    <cellStyle name="Check Cell 19" xfId="1394"/>
    <cellStyle name="Check Cell 19 2" xfId="1396"/>
    <cellStyle name="Check Cell 2" xfId="1397"/>
    <cellStyle name="Check Cell 2 2" xfId="1399"/>
    <cellStyle name="Check Cell 20" xfId="1373"/>
    <cellStyle name="Check Cell 20 2" xfId="1375"/>
    <cellStyle name="Check Cell 21" xfId="1378"/>
    <cellStyle name="Check Cell 21 2" xfId="1380"/>
    <cellStyle name="Check Cell 22" xfId="1383"/>
    <cellStyle name="Check Cell 22 2" xfId="1385"/>
    <cellStyle name="Check Cell 23" xfId="1388"/>
    <cellStyle name="Check Cell 23 2" xfId="1390"/>
    <cellStyle name="Check Cell 24" xfId="1393"/>
    <cellStyle name="Check Cell 24 2" xfId="1395"/>
    <cellStyle name="Check Cell 25" xfId="1401"/>
    <cellStyle name="Check Cell 3" xfId="882"/>
    <cellStyle name="Check Cell 3 2" xfId="1402"/>
    <cellStyle name="Check Cell 4" xfId="1403"/>
    <cellStyle name="Check Cell 4 2" xfId="1404"/>
    <cellStyle name="Check Cell 5" xfId="1405"/>
    <cellStyle name="Check Cell 5 2" xfId="1406"/>
    <cellStyle name="Check Cell 6" xfId="1407"/>
    <cellStyle name="Check Cell 6 2" xfId="1408"/>
    <cellStyle name="Check Cell 7" xfId="1409"/>
    <cellStyle name="Check Cell 7 2" xfId="1410"/>
    <cellStyle name="Check Cell 8" xfId="1411"/>
    <cellStyle name="Check Cell 8 2" xfId="1412"/>
    <cellStyle name="Check Cell 9" xfId="1413"/>
    <cellStyle name="Check Cell 9 2" xfId="1414"/>
    <cellStyle name="Comma [0] 2" xfId="2100"/>
    <cellStyle name="Comma [0] 2 2" xfId="2101"/>
    <cellStyle name="Explanatory Text 10" xfId="1416"/>
    <cellStyle name="Explanatory Text 10 2" xfId="1417"/>
    <cellStyle name="Explanatory Text 11" xfId="1418"/>
    <cellStyle name="Explanatory Text 11 2" xfId="1419"/>
    <cellStyle name="Explanatory Text 12" xfId="1420"/>
    <cellStyle name="Explanatory Text 12 2" xfId="1421"/>
    <cellStyle name="Explanatory Text 13" xfId="1423"/>
    <cellStyle name="Explanatory Text 13 2" xfId="1424"/>
    <cellStyle name="Explanatory Text 14" xfId="1425"/>
    <cellStyle name="Explanatory Text 14 2" xfId="1426"/>
    <cellStyle name="Explanatory Text 15" xfId="1428"/>
    <cellStyle name="Explanatory Text 15 2" xfId="1430"/>
    <cellStyle name="Explanatory Text 16" xfId="1434"/>
    <cellStyle name="Explanatory Text 16 2" xfId="1055"/>
    <cellStyle name="Explanatory Text 17" xfId="1436"/>
    <cellStyle name="Explanatory Text 17 2" xfId="1438"/>
    <cellStyle name="Explanatory Text 18" xfId="1440"/>
    <cellStyle name="Explanatory Text 18 2" xfId="1442"/>
    <cellStyle name="Explanatory Text 19" xfId="1444"/>
    <cellStyle name="Explanatory Text 19 2" xfId="1446"/>
    <cellStyle name="Explanatory Text 2" xfId="1025"/>
    <cellStyle name="Explanatory Text 2 2" xfId="1447"/>
    <cellStyle name="Explanatory Text 20" xfId="1427"/>
    <cellStyle name="Explanatory Text 20 2" xfId="1429"/>
    <cellStyle name="Explanatory Text 21" xfId="1433"/>
    <cellStyle name="Explanatory Text 21 2" xfId="1054"/>
    <cellStyle name="Explanatory Text 22" xfId="1435"/>
    <cellStyle name="Explanatory Text 22 2" xfId="1437"/>
    <cellStyle name="Explanatory Text 23" xfId="1439"/>
    <cellStyle name="Explanatory Text 23 2" xfId="1441"/>
    <cellStyle name="Explanatory Text 24" xfId="1443"/>
    <cellStyle name="Explanatory Text 24 2" xfId="1445"/>
    <cellStyle name="Explanatory Text 25" xfId="1448"/>
    <cellStyle name="Explanatory Text 3" xfId="1449"/>
    <cellStyle name="Explanatory Text 3 2" xfId="1450"/>
    <cellStyle name="Explanatory Text 4" xfId="1451"/>
    <cellStyle name="Explanatory Text 4 2" xfId="1452"/>
    <cellStyle name="Explanatory Text 5" xfId="1453"/>
    <cellStyle name="Explanatory Text 5 2" xfId="1454"/>
    <cellStyle name="Explanatory Text 6" xfId="1455"/>
    <cellStyle name="Explanatory Text 6 2" xfId="1456"/>
    <cellStyle name="Explanatory Text 7" xfId="1457"/>
    <cellStyle name="Explanatory Text 7 2" xfId="1458"/>
    <cellStyle name="Explanatory Text 8" xfId="1459"/>
    <cellStyle name="Explanatory Text 8 2" xfId="1460"/>
    <cellStyle name="Explanatory Text 9" xfId="1461"/>
    <cellStyle name="Explanatory Text 9 2" xfId="1462"/>
    <cellStyle name="Good 10" xfId="27"/>
    <cellStyle name="Good 10 2" xfId="1463"/>
    <cellStyle name="Good 11" xfId="158"/>
    <cellStyle name="Good 11 2" xfId="1464"/>
    <cellStyle name="Good 12" xfId="1465"/>
    <cellStyle name="Good 12 2" xfId="1466"/>
    <cellStyle name="Good 13" xfId="1467"/>
    <cellStyle name="Good 13 2" xfId="1468"/>
    <cellStyle name="Good 14" xfId="1469"/>
    <cellStyle name="Good 14 2" xfId="1470"/>
    <cellStyle name="Good 15" xfId="1472"/>
    <cellStyle name="Good 15 2" xfId="1476"/>
    <cellStyle name="Good 16" xfId="1478"/>
    <cellStyle name="Good 16 2" xfId="1480"/>
    <cellStyle name="Good 17" xfId="1482"/>
    <cellStyle name="Good 17 2" xfId="1484"/>
    <cellStyle name="Good 18" xfId="1486"/>
    <cellStyle name="Good 18 2" xfId="1488"/>
    <cellStyle name="Good 19" xfId="332"/>
    <cellStyle name="Good 19 2" xfId="335"/>
    <cellStyle name="Good 2" xfId="1491"/>
    <cellStyle name="Good 2 2" xfId="960"/>
    <cellStyle name="Good 20" xfId="1471"/>
    <cellStyle name="Good 20 2" xfId="1475"/>
    <cellStyle name="Good 21" xfId="1477"/>
    <cellStyle name="Good 21 2" xfId="1479"/>
    <cellStyle name="Good 22" xfId="1481"/>
    <cellStyle name="Good 22 2" xfId="1483"/>
    <cellStyle name="Good 23" xfId="1485"/>
    <cellStyle name="Good 23 2" xfId="1487"/>
    <cellStyle name="Good 24" xfId="331"/>
    <cellStyle name="Good 24 2" xfId="334"/>
    <cellStyle name="Good 25" xfId="55"/>
    <cellStyle name="Good 3" xfId="1492"/>
    <cellStyle name="Good 3 2" xfId="1493"/>
    <cellStyle name="Good 4" xfId="1494"/>
    <cellStyle name="Good 4 2" xfId="1495"/>
    <cellStyle name="Good 5" xfId="1038"/>
    <cellStyle name="Good 5 2" xfId="1496"/>
    <cellStyle name="Good 6" xfId="78"/>
    <cellStyle name="Good 6 2" xfId="1062"/>
    <cellStyle name="Good 7" xfId="88"/>
    <cellStyle name="Good 7 2" xfId="1011"/>
    <cellStyle name="Good 8" xfId="94"/>
    <cellStyle name="Good 8 2" xfId="1144"/>
    <cellStyle name="Good 9" xfId="95"/>
    <cellStyle name="Good 9 2" xfId="1187"/>
    <cellStyle name="Heading 1 10" xfId="1497"/>
    <cellStyle name="Heading 1 10 2" xfId="1498"/>
    <cellStyle name="Heading 1 11" xfId="1499"/>
    <cellStyle name="Heading 1 11 2" xfId="1500"/>
    <cellStyle name="Heading 1 12" xfId="1501"/>
    <cellStyle name="Heading 1 12 2" xfId="1502"/>
    <cellStyle name="Heading 1 13" xfId="1503"/>
    <cellStyle name="Heading 1 13 2" xfId="1504"/>
    <cellStyle name="Heading 1 14" xfId="1505"/>
    <cellStyle name="Heading 1 14 2" xfId="1506"/>
    <cellStyle name="Heading 1 15" xfId="1508"/>
    <cellStyle name="Heading 1 15 2" xfId="1510"/>
    <cellStyle name="Heading 1 16" xfId="1512"/>
    <cellStyle name="Heading 1 16 2" xfId="1514"/>
    <cellStyle name="Heading 1 17" xfId="1516"/>
    <cellStyle name="Heading 1 17 2" xfId="1518"/>
    <cellStyle name="Heading 1 18" xfId="1521"/>
    <cellStyle name="Heading 1 18 2" xfId="1524"/>
    <cellStyle name="Heading 1 19" xfId="1527"/>
    <cellStyle name="Heading 1 19 2" xfId="1530"/>
    <cellStyle name="Heading 1 2" xfId="1531"/>
    <cellStyle name="Heading 1 2 2" xfId="1534"/>
    <cellStyle name="Heading 1 20" xfId="1507"/>
    <cellStyle name="Heading 1 20 2" xfId="1509"/>
    <cellStyle name="Heading 1 21" xfId="1511"/>
    <cellStyle name="Heading 1 21 2" xfId="1513"/>
    <cellStyle name="Heading 1 22" xfId="1515"/>
    <cellStyle name="Heading 1 22 2" xfId="1517"/>
    <cellStyle name="Heading 1 23" xfId="1520"/>
    <cellStyle name="Heading 1 23 2" xfId="1523"/>
    <cellStyle name="Heading 1 24" xfId="1526"/>
    <cellStyle name="Heading 1 24 2" xfId="1529"/>
    <cellStyle name="Heading 1 25" xfId="1536"/>
    <cellStyle name="Heading 1 3" xfId="1537"/>
    <cellStyle name="Heading 1 3 2" xfId="1538"/>
    <cellStyle name="Heading 1 4" xfId="1539"/>
    <cellStyle name="Heading 1 4 2" xfId="1540"/>
    <cellStyle name="Heading 1 5" xfId="1541"/>
    <cellStyle name="Heading 1 5 2" xfId="1542"/>
    <cellStyle name="Heading 1 6" xfId="602"/>
    <cellStyle name="Heading 1 6 2" xfId="1543"/>
    <cellStyle name="Heading 1 7" xfId="1544"/>
    <cellStyle name="Heading 1 7 2" xfId="1545"/>
    <cellStyle name="Heading 1 8" xfId="1546"/>
    <cellStyle name="Heading 1 8 2" xfId="1547"/>
    <cellStyle name="Heading 1 9" xfId="1548"/>
    <cellStyle name="Heading 1 9 2" xfId="1549"/>
    <cellStyle name="Heading 2 10" xfId="739"/>
    <cellStyle name="Heading 2 10 2" xfId="428"/>
    <cellStyle name="Heading 2 11" xfId="1550"/>
    <cellStyle name="Heading 2 11 2" xfId="1551"/>
    <cellStyle name="Heading 2 12" xfId="1552"/>
    <cellStyle name="Heading 2 12 2" xfId="1553"/>
    <cellStyle name="Heading 2 13" xfId="1554"/>
    <cellStyle name="Heading 2 13 2" xfId="1555"/>
    <cellStyle name="Heading 2 14" xfId="1556"/>
    <cellStyle name="Heading 2 14 2" xfId="1558"/>
    <cellStyle name="Heading 2 15" xfId="1560"/>
    <cellStyle name="Heading 2 15 2" xfId="1562"/>
    <cellStyle name="Heading 2 16" xfId="1564"/>
    <cellStyle name="Heading 2 16 2" xfId="1566"/>
    <cellStyle name="Heading 2 17" xfId="1568"/>
    <cellStyle name="Heading 2 17 2" xfId="1570"/>
    <cellStyle name="Heading 2 18" xfId="1572"/>
    <cellStyle name="Heading 2 18 2" xfId="1574"/>
    <cellStyle name="Heading 2 19" xfId="1576"/>
    <cellStyle name="Heading 2 19 2" xfId="1579"/>
    <cellStyle name="Heading 2 2" xfId="1580"/>
    <cellStyle name="Heading 2 2 2" xfId="1581"/>
    <cellStyle name="Heading 2 20" xfId="1559"/>
    <cellStyle name="Heading 2 20 2" xfId="1561"/>
    <cellStyle name="Heading 2 21" xfId="1563"/>
    <cellStyle name="Heading 2 21 2" xfId="1565"/>
    <cellStyle name="Heading 2 22" xfId="1567"/>
    <cellStyle name="Heading 2 22 2" xfId="1569"/>
    <cellStyle name="Heading 2 23" xfId="1571"/>
    <cellStyle name="Heading 2 23 2" xfId="1573"/>
    <cellStyle name="Heading 2 24" xfId="1575"/>
    <cellStyle name="Heading 2 24 2" xfId="1578"/>
    <cellStyle name="Heading 2 25" xfId="1582"/>
    <cellStyle name="Heading 2 3" xfId="1583"/>
    <cellStyle name="Heading 2 3 2" xfId="1584"/>
    <cellStyle name="Heading 2 4" xfId="1585"/>
    <cellStyle name="Heading 2 4 2" xfId="1586"/>
    <cellStyle name="Heading 2 5" xfId="1587"/>
    <cellStyle name="Heading 2 5 2" xfId="1588"/>
    <cellStyle name="Heading 2 6" xfId="606"/>
    <cellStyle name="Heading 2 6 2" xfId="1589"/>
    <cellStyle name="Heading 2 7" xfId="1590"/>
    <cellStyle name="Heading 2 7 2" xfId="1591"/>
    <cellStyle name="Heading 2 8" xfId="1592"/>
    <cellStyle name="Heading 2 8 2" xfId="1593"/>
    <cellStyle name="Heading 2 9" xfId="1594"/>
    <cellStyle name="Heading 2 9 2" xfId="1595"/>
    <cellStyle name="Heading 3 10" xfId="751"/>
    <cellStyle name="Heading 3 10 2" xfId="1596"/>
    <cellStyle name="Heading 3 11" xfId="1557"/>
    <cellStyle name="Heading 3 11 2" xfId="1597"/>
    <cellStyle name="Heading 3 12" xfId="1598"/>
    <cellStyle name="Heading 3 12 2" xfId="1599"/>
    <cellStyle name="Heading 3 13" xfId="1600"/>
    <cellStyle name="Heading 3 13 2" xfId="1601"/>
    <cellStyle name="Heading 3 14" xfId="1602"/>
    <cellStyle name="Heading 3 14 2" xfId="1603"/>
    <cellStyle name="Heading 3 15" xfId="1605"/>
    <cellStyle name="Heading 3 15 2" xfId="1607"/>
    <cellStyle name="Heading 3 16" xfId="1609"/>
    <cellStyle name="Heading 3 16 2" xfId="1611"/>
    <cellStyle name="Heading 3 17" xfId="1613"/>
    <cellStyle name="Heading 3 17 2" xfId="1616"/>
    <cellStyle name="Heading 3 18" xfId="827"/>
    <cellStyle name="Heading 3 18 2" xfId="1618"/>
    <cellStyle name="Heading 3 19" xfId="1620"/>
    <cellStyle name="Heading 3 19 2" xfId="1432"/>
    <cellStyle name="Heading 3 2" xfId="1621"/>
    <cellStyle name="Heading 3 2 2" xfId="1622"/>
    <cellStyle name="Heading 3 20" xfId="1604"/>
    <cellStyle name="Heading 3 20 2" xfId="1606"/>
    <cellStyle name="Heading 3 21" xfId="1608"/>
    <cellStyle name="Heading 3 21 2" xfId="1610"/>
    <cellStyle name="Heading 3 22" xfId="1612"/>
    <cellStyle name="Heading 3 22 2" xfId="1615"/>
    <cellStyle name="Heading 3 23" xfId="826"/>
    <cellStyle name="Heading 3 23 2" xfId="1617"/>
    <cellStyle name="Heading 3 24" xfId="1619"/>
    <cellStyle name="Heading 3 24 2" xfId="1431"/>
    <cellStyle name="Heading 3 25" xfId="1623"/>
    <cellStyle name="Heading 3 3" xfId="1624"/>
    <cellStyle name="Heading 3 3 2" xfId="1625"/>
    <cellStyle name="Heading 3 4" xfId="1626"/>
    <cellStyle name="Heading 3 4 2" xfId="1415"/>
    <cellStyle name="Heading 3 5" xfId="1627"/>
    <cellStyle name="Heading 3 5 2" xfId="1628"/>
    <cellStyle name="Heading 3 6" xfId="47"/>
    <cellStyle name="Heading 3 6 2" xfId="1629"/>
    <cellStyle name="Heading 3 7" xfId="1630"/>
    <cellStyle name="Heading 3 7 2" xfId="1631"/>
    <cellStyle name="Heading 3 8" xfId="1632"/>
    <cellStyle name="Heading 3 8 2" xfId="1633"/>
    <cellStyle name="Heading 3 9" xfId="1272"/>
    <cellStyle name="Heading 3 9 2" xfId="128"/>
    <cellStyle name="Heading 4 10" xfId="1634"/>
    <cellStyle name="Heading 4 10 2" xfId="1637"/>
    <cellStyle name="Heading 4 11" xfId="1577"/>
    <cellStyle name="Heading 4 11 2" xfId="1640"/>
    <cellStyle name="Heading 4 12" xfId="1641"/>
    <cellStyle name="Heading 4 12 2" xfId="1644"/>
    <cellStyle name="Heading 4 13" xfId="1645"/>
    <cellStyle name="Heading 4 13 2" xfId="1648"/>
    <cellStyle name="Heading 4 14" xfId="1649"/>
    <cellStyle name="Heading 4 14 2" xfId="1362"/>
    <cellStyle name="Heading 4 15" xfId="1651"/>
    <cellStyle name="Heading 4 15 2" xfId="1655"/>
    <cellStyle name="Heading 4 16" xfId="1657"/>
    <cellStyle name="Heading 4 16 2" xfId="1661"/>
    <cellStyle name="Heading 4 17" xfId="1663"/>
    <cellStyle name="Heading 4 17 2" xfId="1667"/>
    <cellStyle name="Heading 4 18" xfId="1669"/>
    <cellStyle name="Heading 4 18 2" xfId="1673"/>
    <cellStyle name="Heading 4 19" xfId="543"/>
    <cellStyle name="Heading 4 19 2" xfId="1677"/>
    <cellStyle name="Heading 4 2" xfId="1678"/>
    <cellStyle name="Heading 4 2 2" xfId="1679"/>
    <cellStyle name="Heading 4 20" xfId="1650"/>
    <cellStyle name="Heading 4 20 2" xfId="1654"/>
    <cellStyle name="Heading 4 21" xfId="1656"/>
    <cellStyle name="Heading 4 21 2" xfId="1660"/>
    <cellStyle name="Heading 4 22" xfId="1662"/>
    <cellStyle name="Heading 4 22 2" xfId="1666"/>
    <cellStyle name="Heading 4 23" xfId="1668"/>
    <cellStyle name="Heading 4 23 2" xfId="1672"/>
    <cellStyle name="Heading 4 24" xfId="542"/>
    <cellStyle name="Heading 4 24 2" xfId="1676"/>
    <cellStyle name="Heading 4 25" xfId="1680"/>
    <cellStyle name="Heading 4 3" xfId="1681"/>
    <cellStyle name="Heading 4 3 2" xfId="1682"/>
    <cellStyle name="Heading 4 4" xfId="1683"/>
    <cellStyle name="Heading 4 4 2" xfId="133"/>
    <cellStyle name="Heading 4 5" xfId="1684"/>
    <cellStyle name="Heading 4 5 2" xfId="1685"/>
    <cellStyle name="Heading 4 6" xfId="37"/>
    <cellStyle name="Heading 4 6 2" xfId="1686"/>
    <cellStyle name="Heading 4 7" xfId="1687"/>
    <cellStyle name="Heading 4 7 2" xfId="1688"/>
    <cellStyle name="Heading 4 8" xfId="1689"/>
    <cellStyle name="Heading 4 8 2" xfId="1690"/>
    <cellStyle name="Heading 4 9" xfId="1276"/>
    <cellStyle name="Heading 4 9 2" xfId="367"/>
    <cellStyle name="Input 10" xfId="1691"/>
    <cellStyle name="Input 10 2" xfId="1692"/>
    <cellStyle name="Input 11" xfId="688"/>
    <cellStyle name="Input 11 2" xfId="1693"/>
    <cellStyle name="Input 12" xfId="393"/>
    <cellStyle name="Input 12 2" xfId="1694"/>
    <cellStyle name="Input 13" xfId="1695"/>
    <cellStyle name="Input 13 2" xfId="1696"/>
    <cellStyle name="Input 14" xfId="1697"/>
    <cellStyle name="Input 14 2" xfId="1698"/>
    <cellStyle name="Input 15" xfId="1700"/>
    <cellStyle name="Input 15 2" xfId="1702"/>
    <cellStyle name="Input 16" xfId="1705"/>
    <cellStyle name="Input 16 2" xfId="1707"/>
    <cellStyle name="Input 17" xfId="1308"/>
    <cellStyle name="Input 17 2" xfId="1709"/>
    <cellStyle name="Input 18" xfId="1711"/>
    <cellStyle name="Input 18 2" xfId="1713"/>
    <cellStyle name="Input 19" xfId="1715"/>
    <cellStyle name="Input 19 2" xfId="1717"/>
    <cellStyle name="Input 2" xfId="1519"/>
    <cellStyle name="Input 2 2" xfId="1522"/>
    <cellStyle name="Input 20" xfId="1699"/>
    <cellStyle name="Input 20 2" xfId="1701"/>
    <cellStyle name="Input 21" xfId="1704"/>
    <cellStyle name="Input 21 2" xfId="1706"/>
    <cellStyle name="Input 22" xfId="1307"/>
    <cellStyle name="Input 22 2" xfId="1708"/>
    <cellStyle name="Input 23" xfId="1710"/>
    <cellStyle name="Input 23 2" xfId="1712"/>
    <cellStyle name="Input 24" xfId="1714"/>
    <cellStyle name="Input 24 2" xfId="1716"/>
    <cellStyle name="Input 25" xfId="1718"/>
    <cellStyle name="Input 3" xfId="1525"/>
    <cellStyle name="Input 3 2" xfId="1528"/>
    <cellStyle name="Input 4" xfId="1535"/>
    <cellStyle name="Input 4 2" xfId="1719"/>
    <cellStyle name="Input 5" xfId="1720"/>
    <cellStyle name="Input 5 2" xfId="1721"/>
    <cellStyle name="Input 6" xfId="1722"/>
    <cellStyle name="Input 6 2" xfId="1723"/>
    <cellStyle name="Input 7" xfId="1724"/>
    <cellStyle name="Input 7 2" xfId="1"/>
    <cellStyle name="Input 8" xfId="1292"/>
    <cellStyle name="Input 8 2" xfId="1294"/>
    <cellStyle name="Input 9" xfId="1296"/>
    <cellStyle name="Input 9 2" xfId="1298"/>
    <cellStyle name="Linked Cell 10" xfId="1725"/>
    <cellStyle name="Linked Cell 10 2" xfId="1726"/>
    <cellStyle name="Linked Cell 11" xfId="1727"/>
    <cellStyle name="Linked Cell 11 2" xfId="1728"/>
    <cellStyle name="Linked Cell 12" xfId="1729"/>
    <cellStyle name="Linked Cell 12 2" xfId="1730"/>
    <cellStyle name="Linked Cell 13" xfId="1731"/>
    <cellStyle name="Linked Cell 13 2" xfId="1732"/>
    <cellStyle name="Linked Cell 14" xfId="1733"/>
    <cellStyle name="Linked Cell 14 2" xfId="1734"/>
    <cellStyle name="Linked Cell 15" xfId="1736"/>
    <cellStyle name="Linked Cell 15 2" xfId="1738"/>
    <cellStyle name="Linked Cell 16" xfId="1740"/>
    <cellStyle name="Linked Cell 16 2" xfId="1742"/>
    <cellStyle name="Linked Cell 17" xfId="1744"/>
    <cellStyle name="Linked Cell 17 2" xfId="1746"/>
    <cellStyle name="Linked Cell 18" xfId="1748"/>
    <cellStyle name="Linked Cell 18 2" xfId="113"/>
    <cellStyle name="Linked Cell 19" xfId="1750"/>
    <cellStyle name="Linked Cell 19 2" xfId="1752"/>
    <cellStyle name="Linked Cell 2" xfId="1753"/>
    <cellStyle name="Linked Cell 2 2" xfId="1754"/>
    <cellStyle name="Linked Cell 20" xfId="1735"/>
    <cellStyle name="Linked Cell 20 2" xfId="1737"/>
    <cellStyle name="Linked Cell 21" xfId="1739"/>
    <cellStyle name="Linked Cell 21 2" xfId="1741"/>
    <cellStyle name="Linked Cell 22" xfId="1743"/>
    <cellStyle name="Linked Cell 22 2" xfId="1745"/>
    <cellStyle name="Linked Cell 23" xfId="1747"/>
    <cellStyle name="Linked Cell 23 2" xfId="112"/>
    <cellStyle name="Linked Cell 24" xfId="1749"/>
    <cellStyle name="Linked Cell 24 2" xfId="1751"/>
    <cellStyle name="Linked Cell 25" xfId="1755"/>
    <cellStyle name="Linked Cell 3" xfId="1756"/>
    <cellStyle name="Linked Cell 3 2" xfId="1422"/>
    <cellStyle name="Linked Cell 4" xfId="1757"/>
    <cellStyle name="Linked Cell 4 2" xfId="1758"/>
    <cellStyle name="Linked Cell 5" xfId="1759"/>
    <cellStyle name="Linked Cell 5 2" xfId="1760"/>
    <cellStyle name="Linked Cell 6" xfId="1761"/>
    <cellStyle name="Linked Cell 6 2" xfId="1762"/>
    <cellStyle name="Linked Cell 7" xfId="1077"/>
    <cellStyle name="Linked Cell 7 2" xfId="1763"/>
    <cellStyle name="Linked Cell 8" xfId="1764"/>
    <cellStyle name="Linked Cell 8 2" xfId="140"/>
    <cellStyle name="Linked Cell 9" xfId="1765"/>
    <cellStyle name="Linked Cell 9 2" xfId="1766"/>
    <cellStyle name="Neutral 10" xfId="1767"/>
    <cellStyle name="Neutral 10 2" xfId="1768"/>
    <cellStyle name="Neutral 11" xfId="1769"/>
    <cellStyle name="Neutral 11 2" xfId="1770"/>
    <cellStyle name="Neutral 12" xfId="1771"/>
    <cellStyle name="Neutral 12 2" xfId="1772"/>
    <cellStyle name="Neutral 13" xfId="1773"/>
    <cellStyle name="Neutral 13 2" xfId="1774"/>
    <cellStyle name="Neutral 14" xfId="1775"/>
    <cellStyle name="Neutral 14 2" xfId="1776"/>
    <cellStyle name="Neutral 15" xfId="1778"/>
    <cellStyle name="Neutral 15 2" xfId="1780"/>
    <cellStyle name="Neutral 16" xfId="1782"/>
    <cellStyle name="Neutral 16 2" xfId="1784"/>
    <cellStyle name="Neutral 17" xfId="1786"/>
    <cellStyle name="Neutral 17 2" xfId="1790"/>
    <cellStyle name="Neutral 18" xfId="1792"/>
    <cellStyle name="Neutral 18 2" xfId="1794"/>
    <cellStyle name="Neutral 19" xfId="1796"/>
    <cellStyle name="Neutral 19 2" xfId="1798"/>
    <cellStyle name="Neutral 2" xfId="1799"/>
    <cellStyle name="Neutral 2 2" xfId="1800"/>
    <cellStyle name="Neutral 20" xfId="1777"/>
    <cellStyle name="Neutral 20 2" xfId="1779"/>
    <cellStyle name="Neutral 21" xfId="1781"/>
    <cellStyle name="Neutral 21 2" xfId="1783"/>
    <cellStyle name="Neutral 22" xfId="1785"/>
    <cellStyle name="Neutral 22 2" xfId="1789"/>
    <cellStyle name="Neutral 23" xfId="1791"/>
    <cellStyle name="Neutral 23 2" xfId="1793"/>
    <cellStyle name="Neutral 24" xfId="1795"/>
    <cellStyle name="Neutral 24 2" xfId="1797"/>
    <cellStyle name="Neutral 25" xfId="1801"/>
    <cellStyle name="Neutral 3" xfId="1802"/>
    <cellStyle name="Neutral 3 2" xfId="1803"/>
    <cellStyle name="Neutral 4" xfId="1804"/>
    <cellStyle name="Neutral 4 2" xfId="1805"/>
    <cellStyle name="Neutral 5" xfId="811"/>
    <cellStyle name="Neutral 5 2" xfId="836"/>
    <cellStyle name="Neutral 6" xfId="1614"/>
    <cellStyle name="Neutral 6 2" xfId="1806"/>
    <cellStyle name="Neutral 7" xfId="1807"/>
    <cellStyle name="Neutral 7 2" xfId="1808"/>
    <cellStyle name="Neutral 8" xfId="1809"/>
    <cellStyle name="Neutral 8 2" xfId="1810"/>
    <cellStyle name="Neutral 9" xfId="1811"/>
    <cellStyle name="Neutral 9 2" xfId="1812"/>
    <cellStyle name="Normal" xfId="0" builtinId="0"/>
    <cellStyle name="Normal 10 2" xfId="1813"/>
    <cellStyle name="Normal 11 2" xfId="1814"/>
    <cellStyle name="Normal 12 2" xfId="1815"/>
    <cellStyle name="Normal 13 2" xfId="1816"/>
    <cellStyle name="Normal 14 2" xfId="1817"/>
    <cellStyle name="Normal 15 2" xfId="1819"/>
    <cellStyle name="Normal 16 2" xfId="1821"/>
    <cellStyle name="Normal 17 2" xfId="1636"/>
    <cellStyle name="Normal 18 2" xfId="1639"/>
    <cellStyle name="Normal 19 2" xfId="1643"/>
    <cellStyle name="Normal 2" xfId="1822"/>
    <cellStyle name="Normal 20 2" xfId="1818"/>
    <cellStyle name="Normal 21 2" xfId="1820"/>
    <cellStyle name="Normal 22 2" xfId="1635"/>
    <cellStyle name="Normal 23 2" xfId="1638"/>
    <cellStyle name="Normal 24 2" xfId="1642"/>
    <cellStyle name="Normal 25 2" xfId="1647"/>
    <cellStyle name="Normal 26 2" xfId="1361"/>
    <cellStyle name="Normal 27 2" xfId="1653"/>
    <cellStyle name="Normal 28 2" xfId="1659"/>
    <cellStyle name="Normal 29 2" xfId="1665"/>
    <cellStyle name="Normal 3" xfId="2102"/>
    <cellStyle name="Normal 3 2" xfId="1823"/>
    <cellStyle name="Normal 30 2" xfId="1646"/>
    <cellStyle name="Normal 31 2" xfId="1360"/>
    <cellStyle name="Normal 32 2" xfId="1652"/>
    <cellStyle name="Normal 33 2" xfId="1658"/>
    <cellStyle name="Normal 34 2" xfId="1664"/>
    <cellStyle name="Normal 35 2" xfId="1671"/>
    <cellStyle name="Normal 36 2" xfId="1675"/>
    <cellStyle name="Normal 37 2" xfId="1825"/>
    <cellStyle name="Normal 38 2" xfId="1827"/>
    <cellStyle name="Normal 39 2" xfId="1829"/>
    <cellStyle name="Normal 4 10" xfId="1830"/>
    <cellStyle name="Normal 4 11" xfId="1832"/>
    <cellStyle name="Normal 4 12" xfId="1833"/>
    <cellStyle name="Normal 4 13" xfId="1285"/>
    <cellStyle name="Normal 4 14" xfId="1834"/>
    <cellStyle name="Normal 4 15" xfId="1836"/>
    <cellStyle name="Normal 4 16" xfId="1838"/>
    <cellStyle name="Normal 4 17" xfId="1533"/>
    <cellStyle name="Normal 4 18" xfId="1840"/>
    <cellStyle name="Normal 4 19" xfId="1842"/>
    <cellStyle name="Normal 4 2" xfId="1843"/>
    <cellStyle name="Normal 4 20" xfId="1835"/>
    <cellStyle name="Normal 4 21" xfId="1837"/>
    <cellStyle name="Normal 4 22" xfId="1532"/>
    <cellStyle name="Normal 4 23" xfId="1839"/>
    <cellStyle name="Normal 4 24" xfId="1841"/>
    <cellStyle name="Normal 4 25" xfId="1844"/>
    <cellStyle name="Normal 4 3" xfId="1845"/>
    <cellStyle name="Normal 4 4" xfId="1846"/>
    <cellStyle name="Normal 4 5" xfId="1847"/>
    <cellStyle name="Normal 4 6" xfId="1848"/>
    <cellStyle name="Normal 4 7" xfId="1849"/>
    <cellStyle name="Normal 4 8" xfId="1851"/>
    <cellStyle name="Normal 4 9" xfId="696"/>
    <cellStyle name="Normal 40 2" xfId="1670"/>
    <cellStyle name="Normal 41 2" xfId="1674"/>
    <cellStyle name="Normal 42 2" xfId="1824"/>
    <cellStyle name="Normal 43 2" xfId="1826"/>
    <cellStyle name="Normal 44 2" xfId="1828"/>
    <cellStyle name="Normal 45 2" xfId="1051"/>
    <cellStyle name="Normal 46 2" xfId="1853"/>
    <cellStyle name="Normal 47 2" xfId="1855"/>
    <cellStyle name="Normal 48 2" xfId="1857"/>
    <cellStyle name="Normal 49 2" xfId="1859"/>
    <cellStyle name="Normal 5 2" xfId="1291"/>
    <cellStyle name="Normal 50 2" xfId="1050"/>
    <cellStyle name="Normal 51 2" xfId="1852"/>
    <cellStyle name="Normal 52 2" xfId="1854"/>
    <cellStyle name="Normal 53 2" xfId="1856"/>
    <cellStyle name="Normal 54 2" xfId="1858"/>
    <cellStyle name="Normal 55 2" xfId="1086"/>
    <cellStyle name="Normal 56 2" xfId="1862"/>
    <cellStyle name="Normal 57 2" xfId="1490"/>
    <cellStyle name="Normal 58 2" xfId="1864"/>
    <cellStyle name="Normal 59 2" xfId="1866"/>
    <cellStyle name="Normal 6 10" xfId="1867"/>
    <cellStyle name="Normal 6 11" xfId="1868"/>
    <cellStyle name="Normal 6 12" xfId="1319"/>
    <cellStyle name="Normal 6 13" xfId="1869"/>
    <cellStyle name="Normal 6 14" xfId="1870"/>
    <cellStyle name="Normal 6 15" xfId="1474"/>
    <cellStyle name="Normal 6 16" xfId="31"/>
    <cellStyle name="Normal 6 17" xfId="1872"/>
    <cellStyle name="Normal 6 18" xfId="1874"/>
    <cellStyle name="Normal 6 19" xfId="1876"/>
    <cellStyle name="Normal 6 2" xfId="1877"/>
    <cellStyle name="Normal 6 20" xfId="1473"/>
    <cellStyle name="Normal 6 21" xfId="30"/>
    <cellStyle name="Normal 6 22" xfId="1871"/>
    <cellStyle name="Normal 6 23" xfId="1873"/>
    <cellStyle name="Normal 6 24" xfId="1875"/>
    <cellStyle name="Normal 6 25" xfId="24"/>
    <cellStyle name="Normal 6 3" xfId="1878"/>
    <cellStyle name="Normal 6 4" xfId="1879"/>
    <cellStyle name="Normal 6 5" xfId="1880"/>
    <cellStyle name="Normal 6 6" xfId="1881"/>
    <cellStyle name="Normal 6 7" xfId="1882"/>
    <cellStyle name="Normal 6 8" xfId="1885"/>
    <cellStyle name="Normal 6 9" xfId="701"/>
    <cellStyle name="Normal 60 2" xfId="1085"/>
    <cellStyle name="Normal 61 2" xfId="1861"/>
    <cellStyle name="Normal 62 2" xfId="1489"/>
    <cellStyle name="Normal 63 2" xfId="1863"/>
    <cellStyle name="Normal 64 2" xfId="1865"/>
    <cellStyle name="Normal 65 2" xfId="1125"/>
    <cellStyle name="Normal 66 2" xfId="1887"/>
    <cellStyle name="Normal 67 2" xfId="1889"/>
    <cellStyle name="Normal 68 2" xfId="1891"/>
    <cellStyle name="Normal 69 2" xfId="1893"/>
    <cellStyle name="Normal 7 10" xfId="1377"/>
    <cellStyle name="Normal 7 11" xfId="1382"/>
    <cellStyle name="Normal 7 12" xfId="1387"/>
    <cellStyle name="Normal 7 13" xfId="1392"/>
    <cellStyle name="Normal 7 14" xfId="1400"/>
    <cellStyle name="Normal 7 15" xfId="338"/>
    <cellStyle name="Normal 7 16" xfId="1176"/>
    <cellStyle name="Normal 7 17" xfId="1895"/>
    <cellStyle name="Normal 7 18" xfId="1897"/>
    <cellStyle name="Normal 7 19" xfId="1899"/>
    <cellStyle name="Normal 7 2" xfId="25"/>
    <cellStyle name="Normal 7 20" xfId="337"/>
    <cellStyle name="Normal 7 21" xfId="1175"/>
    <cellStyle name="Normal 7 22" xfId="1894"/>
    <cellStyle name="Normal 7 23" xfId="1896"/>
    <cellStyle name="Normal 7 24" xfId="1898"/>
    <cellStyle name="Normal 7 25" xfId="1900"/>
    <cellStyle name="Normal 7 3" xfId="1901"/>
    <cellStyle name="Normal 7 4" xfId="1902"/>
    <cellStyle name="Normal 7 5" xfId="1903"/>
    <cellStyle name="Normal 7 6" xfId="1904"/>
    <cellStyle name="Normal 7 7" xfId="1905"/>
    <cellStyle name="Normal 7 8" xfId="1908"/>
    <cellStyle name="Normal 7 9" xfId="705"/>
    <cellStyle name="Normal 70 2" xfId="1124"/>
    <cellStyle name="Normal 71 2" xfId="1886"/>
    <cellStyle name="Normal 72 2" xfId="1888"/>
    <cellStyle name="Normal 73 2" xfId="1890"/>
    <cellStyle name="Normal 74 2" xfId="1892"/>
    <cellStyle name="Normal 75 2" xfId="1166"/>
    <cellStyle name="Normal 76 2" xfId="1909"/>
    <cellStyle name="Normal 77 2" xfId="1910"/>
    <cellStyle name="Normal 78 2" xfId="1911"/>
    <cellStyle name="Normal 79 2" xfId="1912"/>
    <cellStyle name="Normal 8 10" xfId="1913"/>
    <cellStyle name="Normal 8 11" xfId="1914"/>
    <cellStyle name="Normal 8 12" xfId="1915"/>
    <cellStyle name="Normal 8 13" xfId="1916"/>
    <cellStyle name="Normal 8 14" xfId="1398"/>
    <cellStyle name="Normal 8 15" xfId="63"/>
    <cellStyle name="Normal 8 16" xfId="1918"/>
    <cellStyle name="Normal 8 17" xfId="1920"/>
    <cellStyle name="Normal 8 18" xfId="1922"/>
    <cellStyle name="Normal 8 19" xfId="1924"/>
    <cellStyle name="Normal 8 2" xfId="1925"/>
    <cellStyle name="Normal 8 20" xfId="62"/>
    <cellStyle name="Normal 8 21" xfId="1917"/>
    <cellStyle name="Normal 8 22" xfId="1919"/>
    <cellStyle name="Normal 8 23" xfId="1921"/>
    <cellStyle name="Normal 8 24" xfId="1923"/>
    <cellStyle name="Normal 8 25" xfId="1926"/>
    <cellStyle name="Normal 8 3" xfId="1927"/>
    <cellStyle name="Normal 8 4" xfId="1928"/>
    <cellStyle name="Normal 8 5" xfId="1929"/>
    <cellStyle name="Normal 8 6" xfId="76"/>
    <cellStyle name="Normal 8 7" xfId="1930"/>
    <cellStyle name="Normal 8 8" xfId="1933"/>
    <cellStyle name="Normal 8 9" xfId="707"/>
    <cellStyle name="Normal 80 2" xfId="1165"/>
    <cellStyle name="Normal 81" xfId="1934"/>
    <cellStyle name="Normal 9 2" xfId="1935"/>
    <cellStyle name="Note 10" xfId="1936"/>
    <cellStyle name="Note 10 2" xfId="340"/>
    <cellStyle name="Note 11" xfId="1937"/>
    <cellStyle name="Note 11 2" xfId="1938"/>
    <cellStyle name="Note 12" xfId="1939"/>
    <cellStyle name="Note 12 2" xfId="1940"/>
    <cellStyle name="Note 13" xfId="1941"/>
    <cellStyle name="Note 13 2" xfId="1942"/>
    <cellStyle name="Note 14" xfId="1943"/>
    <cellStyle name="Note 14 2" xfId="1850"/>
    <cellStyle name="Note 15" xfId="1945"/>
    <cellStyle name="Note 15 2" xfId="300"/>
    <cellStyle name="Note 16" xfId="1947"/>
    <cellStyle name="Note 16 2" xfId="1884"/>
    <cellStyle name="Note 17" xfId="1949"/>
    <cellStyle name="Note 17 2" xfId="1907"/>
    <cellStyle name="Note 18" xfId="1951"/>
    <cellStyle name="Note 18 2" xfId="1932"/>
    <cellStyle name="Note 19" xfId="1953"/>
    <cellStyle name="Note 19 2" xfId="1955"/>
    <cellStyle name="Note 2" xfId="1956"/>
    <cellStyle name="Note 2 2" xfId="1957"/>
    <cellStyle name="Note 20" xfId="1944"/>
    <cellStyle name="Note 20 2" xfId="299"/>
    <cellStyle name="Note 21" xfId="1946"/>
    <cellStyle name="Note 21 2" xfId="1883"/>
    <cellStyle name="Note 22" xfId="1948"/>
    <cellStyle name="Note 22 2" xfId="1906"/>
    <cellStyle name="Note 23" xfId="1950"/>
    <cellStyle name="Note 23 2" xfId="1931"/>
    <cellStyle name="Note 24" xfId="1952"/>
    <cellStyle name="Note 24 2" xfId="1954"/>
    <cellStyle name="Note 25" xfId="1958"/>
    <cellStyle name="Note 3" xfId="459"/>
    <cellStyle name="Note 3 2" xfId="1959"/>
    <cellStyle name="Note 4" xfId="1960"/>
    <cellStyle name="Note 4 2" xfId="1961"/>
    <cellStyle name="Note 5" xfId="1962"/>
    <cellStyle name="Note 5 2" xfId="1963"/>
    <cellStyle name="Note 6" xfId="1964"/>
    <cellStyle name="Note 6 2" xfId="1965"/>
    <cellStyle name="Note 7" xfId="1966"/>
    <cellStyle name="Note 7 2" xfId="1967"/>
    <cellStyle name="Note 8" xfId="1968"/>
    <cellStyle name="Note 8 2" xfId="1969"/>
    <cellStyle name="Note 9" xfId="1970"/>
    <cellStyle name="Note 9 2" xfId="1971"/>
    <cellStyle name="Output 10" xfId="227"/>
    <cellStyle name="Output 10 2" xfId="532"/>
    <cellStyle name="Output 11" xfId="99"/>
    <cellStyle name="Output 11 2" xfId="534"/>
    <cellStyle name="Output 12" xfId="537"/>
    <cellStyle name="Output 12 2" xfId="541"/>
    <cellStyle name="Output 13" xfId="545"/>
    <cellStyle name="Output 13 2" xfId="346"/>
    <cellStyle name="Output 14" xfId="189"/>
    <cellStyle name="Output 14 2" xfId="494"/>
    <cellStyle name="Output 15" xfId="548"/>
    <cellStyle name="Output 15 2" xfId="528"/>
    <cellStyle name="Output 16" xfId="1973"/>
    <cellStyle name="Output 16 2" xfId="161"/>
    <cellStyle name="Output 17" xfId="1975"/>
    <cellStyle name="Output 17 2" xfId="238"/>
    <cellStyle name="Output 18" xfId="1977"/>
    <cellStyle name="Output 18 2" xfId="676"/>
    <cellStyle name="Output 19" xfId="1979"/>
    <cellStyle name="Output 19 2" xfId="730"/>
    <cellStyle name="Output 2" xfId="1981"/>
    <cellStyle name="Output 2 2" xfId="1983"/>
    <cellStyle name="Output 20" xfId="547"/>
    <cellStyle name="Output 20 2" xfId="527"/>
    <cellStyle name="Output 21" xfId="1972"/>
    <cellStyle name="Output 21 2" xfId="160"/>
    <cellStyle name="Output 22" xfId="1974"/>
    <cellStyle name="Output 22 2" xfId="237"/>
    <cellStyle name="Output 23" xfId="1976"/>
    <cellStyle name="Output 23 2" xfId="675"/>
    <cellStyle name="Output 24" xfId="1978"/>
    <cellStyle name="Output 24 2" xfId="729"/>
    <cellStyle name="Output 25" xfId="1984"/>
    <cellStyle name="Output 3" xfId="1986"/>
    <cellStyle name="Output 3 2" xfId="1988"/>
    <cellStyle name="Output 4" xfId="1990"/>
    <cellStyle name="Output 4 2" xfId="1992"/>
    <cellStyle name="Output 5" xfId="1994"/>
    <cellStyle name="Output 5 2" xfId="1996"/>
    <cellStyle name="Output 6" xfId="1998"/>
    <cellStyle name="Output 6 2" xfId="2000"/>
    <cellStyle name="Output 7" xfId="2003"/>
    <cellStyle name="Output 7 2" xfId="2006"/>
    <cellStyle name="Output 8" xfId="2009"/>
    <cellStyle name="Output 8 2" xfId="2012"/>
    <cellStyle name="Output 9" xfId="975"/>
    <cellStyle name="Output 9 2" xfId="2015"/>
    <cellStyle name="Title 10" xfId="1980"/>
    <cellStyle name="Title 10 2" xfId="1982"/>
    <cellStyle name="Title 11" xfId="1985"/>
    <cellStyle name="Title 11 2" xfId="1987"/>
    <cellStyle name="Title 12" xfId="1989"/>
    <cellStyle name="Title 12 2" xfId="1991"/>
    <cellStyle name="Title 13" xfId="1993"/>
    <cellStyle name="Title 13 2" xfId="1995"/>
    <cellStyle name="Title 14" xfId="1997"/>
    <cellStyle name="Title 14 2" xfId="1999"/>
    <cellStyle name="Title 15" xfId="2002"/>
    <cellStyle name="Title 15 2" xfId="2005"/>
    <cellStyle name="Title 16" xfId="2008"/>
    <cellStyle name="Title 16 2" xfId="2011"/>
    <cellStyle name="Title 17" xfId="974"/>
    <cellStyle name="Title 17 2" xfId="2014"/>
    <cellStyle name="Title 18" xfId="2017"/>
    <cellStyle name="Title 18 2" xfId="2019"/>
    <cellStyle name="Title 19" xfId="2021"/>
    <cellStyle name="Title 19 2" xfId="2023"/>
    <cellStyle name="Title 2" xfId="943"/>
    <cellStyle name="Title 2 2" xfId="945"/>
    <cellStyle name="Title 20" xfId="2001"/>
    <cellStyle name="Title 20 2" xfId="2004"/>
    <cellStyle name="Title 21" xfId="2007"/>
    <cellStyle name="Title 21 2" xfId="2010"/>
    <cellStyle name="Title 22" xfId="973"/>
    <cellStyle name="Title 22 2" xfId="2013"/>
    <cellStyle name="Title 23" xfId="2016"/>
    <cellStyle name="Title 23 2" xfId="2018"/>
    <cellStyle name="Title 24" xfId="2020"/>
    <cellStyle name="Title 24 2" xfId="2022"/>
    <cellStyle name="Title 25" xfId="2024"/>
    <cellStyle name="Title 3" xfId="947"/>
    <cellStyle name="Title 3 2" xfId="70"/>
    <cellStyle name="Title 4" xfId="950"/>
    <cellStyle name="Title 4 2" xfId="536"/>
    <cellStyle name="Title 5" xfId="953"/>
    <cellStyle name="Title 5 2" xfId="584"/>
    <cellStyle name="Title 6" xfId="956"/>
    <cellStyle name="Title 6 2" xfId="620"/>
    <cellStyle name="Title 7" xfId="959"/>
    <cellStyle name="Title 7 2" xfId="682"/>
    <cellStyle name="Title 8" xfId="965"/>
    <cellStyle name="Title 8 2" xfId="552"/>
    <cellStyle name="Title 9" xfId="2025"/>
    <cellStyle name="Title 9 2" xfId="2026"/>
    <cellStyle name="Total 10" xfId="2027"/>
    <cellStyle name="Total 10 2" xfId="2028"/>
    <cellStyle name="Total 11" xfId="2029"/>
    <cellStyle name="Total 11 2" xfId="106"/>
    <cellStyle name="Total 12" xfId="1114"/>
    <cellStyle name="Total 12 2" xfId="2030"/>
    <cellStyle name="Total 13" xfId="2031"/>
    <cellStyle name="Total 13 2" xfId="2032"/>
    <cellStyle name="Total 14" xfId="2033"/>
    <cellStyle name="Total 14 2" xfId="2034"/>
    <cellStyle name="Total 15" xfId="2036"/>
    <cellStyle name="Total 15 2" xfId="2038"/>
    <cellStyle name="Total 16" xfId="2040"/>
    <cellStyle name="Total 16 2" xfId="2042"/>
    <cellStyle name="Total 17" xfId="2044"/>
    <cellStyle name="Total 17 2" xfId="2046"/>
    <cellStyle name="Total 18" xfId="2048"/>
    <cellStyle name="Total 18 2" xfId="2050"/>
    <cellStyle name="Total 19" xfId="2052"/>
    <cellStyle name="Total 19 2" xfId="2054"/>
    <cellStyle name="Total 2" xfId="2055"/>
    <cellStyle name="Total 2 2" xfId="2056"/>
    <cellStyle name="Total 20" xfId="2035"/>
    <cellStyle name="Total 20 2" xfId="2037"/>
    <cellStyle name="Total 21" xfId="2039"/>
    <cellStyle name="Total 21 2" xfId="2041"/>
    <cellStyle name="Total 22" xfId="2043"/>
    <cellStyle name="Total 22 2" xfId="2045"/>
    <cellStyle name="Total 23" xfId="2047"/>
    <cellStyle name="Total 23 2" xfId="2049"/>
    <cellStyle name="Total 24" xfId="2051"/>
    <cellStyle name="Total 24 2" xfId="2053"/>
    <cellStyle name="Total 25" xfId="2057"/>
    <cellStyle name="Total 3" xfId="2058"/>
    <cellStyle name="Total 3 2" xfId="2059"/>
    <cellStyle name="Total 4" xfId="2060"/>
    <cellStyle name="Total 4 2" xfId="699"/>
    <cellStyle name="Total 5" xfId="2061"/>
    <cellStyle name="Total 5 2" xfId="2062"/>
    <cellStyle name="Total 6" xfId="1860"/>
    <cellStyle name="Total 6 2" xfId="2063"/>
    <cellStyle name="Total 7" xfId="2064"/>
    <cellStyle name="Total 7 2" xfId="2065"/>
    <cellStyle name="Total 8" xfId="2066"/>
    <cellStyle name="Total 8 2" xfId="2067"/>
    <cellStyle name="Total 9" xfId="1035"/>
    <cellStyle name="Total 9 2" xfId="2068"/>
    <cellStyle name="Warning Text 10" xfId="646"/>
    <cellStyle name="Warning Text 10 2" xfId="649"/>
    <cellStyle name="Warning Text 11" xfId="652"/>
    <cellStyle name="Warning Text 11 2" xfId="655"/>
    <cellStyle name="Warning Text 12" xfId="658"/>
    <cellStyle name="Warning Text 12 2" xfId="662"/>
    <cellStyle name="Warning Text 13" xfId="665"/>
    <cellStyle name="Warning Text 13 2" xfId="668"/>
    <cellStyle name="Warning Text 14" xfId="673"/>
    <cellStyle name="Warning Text 14 2" xfId="2069"/>
    <cellStyle name="Warning Text 15" xfId="1788"/>
    <cellStyle name="Warning Text 15 2" xfId="2071"/>
    <cellStyle name="Warning Text 16" xfId="2073"/>
    <cellStyle name="Warning Text 16 2" xfId="2075"/>
    <cellStyle name="Warning Text 17" xfId="2077"/>
    <cellStyle name="Warning Text 17 2" xfId="2079"/>
    <cellStyle name="Warning Text 18" xfId="435"/>
    <cellStyle name="Warning Text 18 2" xfId="2081"/>
    <cellStyle name="Warning Text 19" xfId="2083"/>
    <cellStyle name="Warning Text 19 2" xfId="2085"/>
    <cellStyle name="Warning Text 2" xfId="2086"/>
    <cellStyle name="Warning Text 2 2" xfId="1831"/>
    <cellStyle name="Warning Text 20" xfId="1787"/>
    <cellStyle name="Warning Text 20 2" xfId="2070"/>
    <cellStyle name="Warning Text 21" xfId="2072"/>
    <cellStyle name="Warning Text 21 2" xfId="2074"/>
    <cellStyle name="Warning Text 22" xfId="2076"/>
    <cellStyle name="Warning Text 22 2" xfId="2078"/>
    <cellStyle name="Warning Text 23" xfId="434"/>
    <cellStyle name="Warning Text 23 2" xfId="2080"/>
    <cellStyle name="Warning Text 24" xfId="2082"/>
    <cellStyle name="Warning Text 24 2" xfId="2084"/>
    <cellStyle name="Warning Text 25" xfId="2087"/>
    <cellStyle name="Warning Text 3" xfId="1112"/>
    <cellStyle name="Warning Text 3 2" xfId="2088"/>
    <cellStyle name="Warning Text 4" xfId="2089"/>
    <cellStyle name="Warning Text 4 2" xfId="2090"/>
    <cellStyle name="Warning Text 5" xfId="2091"/>
    <cellStyle name="Warning Text 5 2" xfId="2092"/>
    <cellStyle name="Warning Text 6" xfId="2093"/>
    <cellStyle name="Warning Text 6 2" xfId="1703"/>
    <cellStyle name="Warning Text 7" xfId="2094"/>
    <cellStyle name="Warning Text 7 2" xfId="2095"/>
    <cellStyle name="Warning Text 8" xfId="2096"/>
    <cellStyle name="Warning Text 8 2" xfId="2097"/>
    <cellStyle name="Warning Text 9" xfId="2098"/>
    <cellStyle name="Warning Text 9 2" xfId="209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360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360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360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360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360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1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zoomScale="55" zoomScaleNormal="55" workbookViewId="0">
      <selection activeCell="C25" sqref="C25"/>
    </sheetView>
  </sheetViews>
  <sheetFormatPr defaultColWidth="9.33203125" defaultRowHeight="18"/>
  <cols>
    <col min="1" max="1" width="8.6640625" style="51" customWidth="1"/>
    <col min="2" max="2" width="26.83203125" style="51" customWidth="1"/>
    <col min="3" max="3" width="29.6640625" style="51" customWidth="1"/>
    <col min="4" max="4" width="11.6640625" style="51" customWidth="1"/>
    <col min="5" max="35" width="7" style="51" customWidth="1"/>
    <col min="36" max="38" width="8.33203125" style="51" customWidth="1"/>
    <col min="39" max="39" width="10.83203125" style="51" customWidth="1"/>
    <col min="40" max="40" width="12.1640625" style="51" customWidth="1"/>
    <col min="41" max="41" width="10.83203125" style="51" customWidth="1"/>
    <col min="42" max="16384" width="9.33203125" style="51"/>
  </cols>
  <sheetData>
    <row r="1" spans="1:41" ht="24" customHeight="1">
      <c r="A1" s="212" t="s">
        <v>0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0" t="s">
        <v>1</v>
      </c>
      <c r="R1" s="210"/>
      <c r="S1" s="210"/>
      <c r="T1" s="210"/>
      <c r="U1" s="210"/>
      <c r="V1" s="210"/>
      <c r="W1" s="210"/>
      <c r="X1" s="210"/>
      <c r="Y1" s="210"/>
      <c r="Z1" s="210"/>
      <c r="AA1" s="210"/>
      <c r="AB1" s="210"/>
      <c r="AC1" s="210"/>
      <c r="AD1" s="210"/>
      <c r="AE1" s="210"/>
      <c r="AF1" s="210"/>
      <c r="AG1" s="210"/>
      <c r="AH1" s="210"/>
      <c r="AI1" s="210"/>
      <c r="AJ1" s="210"/>
      <c r="AK1" s="210"/>
      <c r="AL1" s="210"/>
    </row>
    <row r="2" spans="1:41" ht="22.5" customHeight="1">
      <c r="A2" s="210" t="s">
        <v>2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 t="s">
        <v>3</v>
      </c>
      <c r="R2" s="210"/>
      <c r="S2" s="210"/>
      <c r="T2" s="210"/>
      <c r="U2" s="210"/>
      <c r="V2" s="210"/>
      <c r="W2" s="210"/>
      <c r="X2" s="210"/>
      <c r="Y2" s="210"/>
      <c r="Z2" s="210"/>
      <c r="AA2" s="210"/>
      <c r="AB2" s="210"/>
      <c r="AC2" s="210"/>
      <c r="AD2" s="210"/>
      <c r="AE2" s="210"/>
      <c r="AF2" s="210"/>
      <c r="AG2" s="210"/>
      <c r="AH2" s="210"/>
      <c r="AI2" s="210"/>
      <c r="AJ2" s="210"/>
      <c r="AK2" s="210"/>
      <c r="AL2" s="210"/>
    </row>
    <row r="3" spans="1:41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</row>
    <row r="4" spans="1:41" ht="28.5" customHeight="1">
      <c r="A4" s="210" t="s">
        <v>4</v>
      </c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210"/>
      <c r="S4" s="210"/>
      <c r="T4" s="210"/>
      <c r="U4" s="210"/>
      <c r="V4" s="210"/>
      <c r="W4" s="210"/>
      <c r="X4" s="210"/>
      <c r="Y4" s="210"/>
      <c r="Z4" s="210"/>
      <c r="AA4" s="210"/>
      <c r="AB4" s="210"/>
      <c r="AC4" s="210"/>
      <c r="AD4" s="210"/>
      <c r="AE4" s="210"/>
      <c r="AF4" s="210"/>
      <c r="AG4" s="210"/>
      <c r="AH4" s="210"/>
      <c r="AI4" s="210"/>
      <c r="AJ4" s="210"/>
      <c r="AK4" s="210"/>
      <c r="AL4" s="210"/>
    </row>
    <row r="5" spans="1:41">
      <c r="A5" s="210" t="s">
        <v>829</v>
      </c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210"/>
      <c r="R5" s="210"/>
      <c r="S5" s="210"/>
      <c r="T5" s="210"/>
      <c r="U5" s="210"/>
      <c r="V5" s="210"/>
      <c r="W5" s="210"/>
      <c r="X5" s="210"/>
      <c r="Y5" s="210"/>
      <c r="Z5" s="210"/>
      <c r="AA5" s="210"/>
      <c r="AB5" s="210"/>
      <c r="AC5" s="210"/>
      <c r="AD5" s="210"/>
      <c r="AE5" s="210"/>
      <c r="AF5" s="210"/>
      <c r="AG5" s="210"/>
      <c r="AH5" s="210"/>
      <c r="AI5" s="210"/>
      <c r="AJ5" s="210"/>
      <c r="AK5" s="210"/>
      <c r="AL5" s="210"/>
    </row>
    <row r="6" spans="1:41" ht="33" customHeight="1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211" t="s">
        <v>47</v>
      </c>
      <c r="AG6" s="211"/>
      <c r="AH6" s="211"/>
      <c r="AI6" s="211"/>
      <c r="AJ6" s="211"/>
      <c r="AK6" s="211"/>
      <c r="AL6" s="52"/>
    </row>
    <row r="7" spans="1:41" ht="15.75" customHeight="1">
      <c r="AE7" s="22"/>
      <c r="AF7" s="22"/>
      <c r="AG7" s="22"/>
      <c r="AH7" s="22"/>
      <c r="AI7" s="53"/>
    </row>
    <row r="8" spans="1:41" s="54" customFormat="1" ht="33" customHeight="1">
      <c r="A8" s="3" t="s">
        <v>5</v>
      </c>
      <c r="B8" s="49" t="s">
        <v>6</v>
      </c>
      <c r="C8" s="208" t="s">
        <v>7</v>
      </c>
      <c r="D8" s="20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54" customFormat="1" ht="30" customHeight="1">
      <c r="A9" s="94">
        <v>1</v>
      </c>
      <c r="B9" s="126" t="s">
        <v>48</v>
      </c>
      <c r="C9" s="127" t="s">
        <v>49</v>
      </c>
      <c r="D9" s="128" t="s">
        <v>50</v>
      </c>
      <c r="E9" s="178"/>
      <c r="F9" s="179"/>
      <c r="G9" s="179"/>
      <c r="H9" s="157"/>
      <c r="I9" s="179"/>
      <c r="J9" s="179"/>
      <c r="K9" s="179"/>
      <c r="L9" s="179"/>
      <c r="M9" s="179"/>
      <c r="N9" s="179"/>
      <c r="O9" s="179"/>
      <c r="P9" s="179"/>
      <c r="Q9" s="179"/>
      <c r="R9" s="179"/>
      <c r="S9" s="179"/>
      <c r="T9" s="179"/>
      <c r="U9" s="179"/>
      <c r="V9" s="179"/>
      <c r="W9" s="179"/>
      <c r="X9" s="179"/>
      <c r="Y9" s="179"/>
      <c r="Z9" s="179"/>
      <c r="AA9" s="179"/>
      <c r="AB9" s="179"/>
      <c r="AC9" s="179"/>
      <c r="AD9" s="179"/>
      <c r="AE9" s="179"/>
      <c r="AF9" s="179"/>
      <c r="AG9" s="179"/>
      <c r="AH9" s="179"/>
      <c r="AI9" s="10"/>
      <c r="AJ9" s="94">
        <f>COUNTIF(E9:AI9,"K")+2*COUNTIF(E9:AI9,"2K")+COUNTIF(E9:AI9,"TK")+COUNTIF(E9:AI9,"KT")</f>
        <v>0</v>
      </c>
      <c r="AK9" s="94">
        <f t="shared" ref="AK9:AK53" si="0">COUNTIF(E9:AI9,"P")+2*COUNTIF(F9:AJ9,"2P")</f>
        <v>0</v>
      </c>
      <c r="AL9" s="94">
        <f t="shared" ref="AL9:AL53" si="1">COUNTIF(E9:AI9,"T")+2*COUNTIF(E9:AI9,"2T")+COUNTIF(E9:AI9,"TK")+COUNTIF(E9:AI9,"KT")</f>
        <v>0</v>
      </c>
      <c r="AM9" s="55"/>
      <c r="AN9" s="56"/>
      <c r="AO9" s="93"/>
    </row>
    <row r="10" spans="1:41" s="54" customFormat="1" ht="30" customHeight="1">
      <c r="A10" s="94">
        <v>2</v>
      </c>
      <c r="B10" s="126" t="s">
        <v>51</v>
      </c>
      <c r="C10" s="127" t="s">
        <v>52</v>
      </c>
      <c r="D10" s="128" t="s">
        <v>53</v>
      </c>
      <c r="E10" s="178"/>
      <c r="F10" s="179"/>
      <c r="G10" s="179"/>
      <c r="H10" s="157"/>
      <c r="I10" s="179"/>
      <c r="J10" s="179"/>
      <c r="K10" s="179"/>
      <c r="L10" s="179"/>
      <c r="M10" s="179"/>
      <c r="N10" s="179"/>
      <c r="O10" s="179"/>
      <c r="P10" s="179"/>
      <c r="Q10" s="179"/>
      <c r="R10" s="179"/>
      <c r="S10" s="179"/>
      <c r="T10" s="179"/>
      <c r="U10" s="179"/>
      <c r="V10" s="179"/>
      <c r="W10" s="179"/>
      <c r="X10" s="179"/>
      <c r="Y10" s="179"/>
      <c r="Z10" s="179"/>
      <c r="AA10" s="179"/>
      <c r="AB10" s="179"/>
      <c r="AC10" s="179"/>
      <c r="AD10" s="179"/>
      <c r="AE10" s="179"/>
      <c r="AF10" s="179"/>
      <c r="AG10" s="179"/>
      <c r="AH10" s="179"/>
      <c r="AI10" s="10"/>
      <c r="AJ10" s="94">
        <f t="shared" ref="AJ10:AJ53" si="2">COUNTIF(E10:AI10,"K")+2*COUNTIF(E10:AI10,"2K")+COUNTIF(E10:AI10,"TK")+COUNTIF(E10:AI10,"KT")</f>
        <v>0</v>
      </c>
      <c r="AK10" s="94">
        <f t="shared" si="0"/>
        <v>0</v>
      </c>
      <c r="AL10" s="94">
        <f t="shared" si="1"/>
        <v>0</v>
      </c>
      <c r="AM10" s="93"/>
      <c r="AN10" s="93"/>
      <c r="AO10" s="93"/>
    </row>
    <row r="11" spans="1:41" s="54" customFormat="1" ht="30" customHeight="1">
      <c r="A11" s="94">
        <v>3</v>
      </c>
      <c r="B11" s="126" t="s">
        <v>54</v>
      </c>
      <c r="C11" s="127" t="s">
        <v>55</v>
      </c>
      <c r="D11" s="128" t="s">
        <v>56</v>
      </c>
      <c r="E11" s="178"/>
      <c r="F11" s="179"/>
      <c r="G11" s="179"/>
      <c r="H11" s="157"/>
      <c r="I11" s="179"/>
      <c r="J11" s="179"/>
      <c r="K11" s="179"/>
      <c r="L11" s="179"/>
      <c r="M11" s="179"/>
      <c r="N11" s="179"/>
      <c r="O11" s="179"/>
      <c r="P11" s="179"/>
      <c r="Q11" s="179"/>
      <c r="R11" s="179"/>
      <c r="S11" s="179"/>
      <c r="T11" s="179"/>
      <c r="U11" s="179"/>
      <c r="V11" s="179"/>
      <c r="W11" s="179"/>
      <c r="X11" s="179"/>
      <c r="Y11" s="179"/>
      <c r="Z11" s="179"/>
      <c r="AA11" s="179"/>
      <c r="AB11" s="179"/>
      <c r="AC11" s="179"/>
      <c r="AD11" s="179"/>
      <c r="AE11" s="179"/>
      <c r="AF11" s="179"/>
      <c r="AG11" s="179"/>
      <c r="AH11" s="179"/>
      <c r="AI11" s="10"/>
      <c r="AJ11" s="94">
        <f t="shared" si="2"/>
        <v>0</v>
      </c>
      <c r="AK11" s="94">
        <f t="shared" si="0"/>
        <v>0</v>
      </c>
      <c r="AL11" s="94">
        <f t="shared" si="1"/>
        <v>0</v>
      </c>
      <c r="AM11" s="93"/>
      <c r="AN11" s="93"/>
      <c r="AO11" s="93"/>
    </row>
    <row r="12" spans="1:41" s="54" customFormat="1" ht="30" customHeight="1">
      <c r="A12" s="94">
        <v>4</v>
      </c>
      <c r="B12" s="126" t="s">
        <v>57</v>
      </c>
      <c r="C12" s="127" t="s">
        <v>58</v>
      </c>
      <c r="D12" s="128" t="s">
        <v>59</v>
      </c>
      <c r="E12" s="178"/>
      <c r="F12" s="179"/>
      <c r="G12" s="179"/>
      <c r="H12" s="157"/>
      <c r="I12" s="179"/>
      <c r="J12" s="179"/>
      <c r="K12" s="179"/>
      <c r="L12" s="179"/>
      <c r="M12" s="179"/>
      <c r="N12" s="179"/>
      <c r="O12" s="179"/>
      <c r="P12" s="179"/>
      <c r="Q12" s="179"/>
      <c r="R12" s="179"/>
      <c r="S12" s="179"/>
      <c r="T12" s="179"/>
      <c r="U12" s="179"/>
      <c r="V12" s="179"/>
      <c r="W12" s="179"/>
      <c r="X12" s="179"/>
      <c r="Y12" s="179"/>
      <c r="Z12" s="179"/>
      <c r="AA12" s="179"/>
      <c r="AB12" s="179"/>
      <c r="AC12" s="179"/>
      <c r="AD12" s="179"/>
      <c r="AE12" s="179"/>
      <c r="AF12" s="179"/>
      <c r="AG12" s="179"/>
      <c r="AH12" s="179"/>
      <c r="AI12" s="10"/>
      <c r="AJ12" s="94">
        <f t="shared" si="2"/>
        <v>0</v>
      </c>
      <c r="AK12" s="94">
        <f t="shared" si="0"/>
        <v>0</v>
      </c>
      <c r="AL12" s="94">
        <f t="shared" si="1"/>
        <v>0</v>
      </c>
      <c r="AM12" s="93"/>
      <c r="AN12" s="93"/>
      <c r="AO12" s="93"/>
    </row>
    <row r="13" spans="1:41" s="54" customFormat="1" ht="30" customHeight="1">
      <c r="A13" s="94">
        <v>5</v>
      </c>
      <c r="B13" s="106" t="s">
        <v>61</v>
      </c>
      <c r="C13" s="107" t="s">
        <v>62</v>
      </c>
      <c r="D13" s="128" t="s">
        <v>63</v>
      </c>
      <c r="E13" s="178"/>
      <c r="F13" s="179"/>
      <c r="G13" s="179"/>
      <c r="H13" s="157"/>
      <c r="I13" s="179"/>
      <c r="J13" s="179"/>
      <c r="K13" s="179"/>
      <c r="L13" s="179"/>
      <c r="M13" s="179"/>
      <c r="N13" s="179"/>
      <c r="O13" s="179"/>
      <c r="P13" s="179"/>
      <c r="Q13" s="179"/>
      <c r="R13" s="179"/>
      <c r="S13" s="179"/>
      <c r="T13" s="179"/>
      <c r="U13" s="179"/>
      <c r="V13" s="179"/>
      <c r="W13" s="179"/>
      <c r="X13" s="179"/>
      <c r="Y13" s="179"/>
      <c r="Z13" s="179"/>
      <c r="AA13" s="179"/>
      <c r="AB13" s="179"/>
      <c r="AC13" s="179"/>
      <c r="AD13" s="179"/>
      <c r="AE13" s="179"/>
      <c r="AF13" s="179"/>
      <c r="AG13" s="179"/>
      <c r="AH13" s="179"/>
      <c r="AI13" s="10"/>
      <c r="AJ13" s="94">
        <f t="shared" si="2"/>
        <v>0</v>
      </c>
      <c r="AK13" s="94">
        <f t="shared" si="0"/>
        <v>0</v>
      </c>
      <c r="AL13" s="94">
        <f t="shared" si="1"/>
        <v>0</v>
      </c>
      <c r="AM13" s="93"/>
      <c r="AN13" s="93"/>
      <c r="AO13" s="93"/>
    </row>
    <row r="14" spans="1:41" s="54" customFormat="1" ht="30" customHeight="1">
      <c r="A14" s="94">
        <v>6</v>
      </c>
      <c r="B14" s="106" t="s">
        <v>64</v>
      </c>
      <c r="C14" s="107" t="s">
        <v>65</v>
      </c>
      <c r="D14" s="128" t="s">
        <v>66</v>
      </c>
      <c r="E14" s="178"/>
      <c r="F14" s="179"/>
      <c r="G14" s="179"/>
      <c r="H14" s="157"/>
      <c r="I14" s="179"/>
      <c r="J14" s="179"/>
      <c r="K14" s="179"/>
      <c r="L14" s="179"/>
      <c r="M14" s="179"/>
      <c r="N14" s="179"/>
      <c r="O14" s="179"/>
      <c r="P14" s="179"/>
      <c r="Q14" s="179"/>
      <c r="R14" s="179"/>
      <c r="S14" s="179"/>
      <c r="T14" s="179"/>
      <c r="U14" s="179"/>
      <c r="V14" s="179"/>
      <c r="W14" s="179"/>
      <c r="X14" s="179"/>
      <c r="Y14" s="179"/>
      <c r="Z14" s="179"/>
      <c r="AA14" s="179"/>
      <c r="AB14" s="179"/>
      <c r="AC14" s="179"/>
      <c r="AD14" s="179"/>
      <c r="AE14" s="179"/>
      <c r="AF14" s="179"/>
      <c r="AG14" s="179"/>
      <c r="AH14" s="179"/>
      <c r="AI14" s="10"/>
      <c r="AJ14" s="94">
        <f t="shared" si="2"/>
        <v>0</v>
      </c>
      <c r="AK14" s="94">
        <f t="shared" si="0"/>
        <v>0</v>
      </c>
      <c r="AL14" s="94">
        <f t="shared" si="1"/>
        <v>0</v>
      </c>
      <c r="AM14" s="93"/>
      <c r="AN14" s="93"/>
      <c r="AO14" s="93"/>
    </row>
    <row r="15" spans="1:41" s="54" customFormat="1" ht="30" customHeight="1">
      <c r="A15" s="94">
        <v>7</v>
      </c>
      <c r="B15" s="126" t="s">
        <v>67</v>
      </c>
      <c r="C15" s="127" t="s">
        <v>68</v>
      </c>
      <c r="D15" s="128" t="s">
        <v>66</v>
      </c>
      <c r="E15" s="180"/>
      <c r="F15" s="181"/>
      <c r="G15" s="181"/>
      <c r="H15" s="157"/>
      <c r="I15" s="181"/>
      <c r="J15" s="181"/>
      <c r="K15" s="181"/>
      <c r="L15" s="181"/>
      <c r="M15" s="181"/>
      <c r="N15" s="181"/>
      <c r="O15" s="181"/>
      <c r="P15" s="181"/>
      <c r="Q15" s="181"/>
      <c r="R15" s="181"/>
      <c r="S15" s="181"/>
      <c r="T15" s="181"/>
      <c r="U15" s="181"/>
      <c r="V15" s="181"/>
      <c r="W15" s="181"/>
      <c r="X15" s="181"/>
      <c r="Y15" s="181"/>
      <c r="Z15" s="181"/>
      <c r="AA15" s="181"/>
      <c r="AB15" s="181"/>
      <c r="AC15" s="181"/>
      <c r="AD15" s="181"/>
      <c r="AE15" s="181"/>
      <c r="AF15" s="181"/>
      <c r="AG15" s="181"/>
      <c r="AH15" s="179"/>
      <c r="AI15" s="92"/>
      <c r="AJ15" s="94">
        <f t="shared" si="2"/>
        <v>0</v>
      </c>
      <c r="AK15" s="94">
        <f t="shared" si="0"/>
        <v>0</v>
      </c>
      <c r="AL15" s="94">
        <f t="shared" si="1"/>
        <v>0</v>
      </c>
      <c r="AM15" s="93"/>
      <c r="AN15" s="93"/>
      <c r="AO15" s="93"/>
    </row>
    <row r="16" spans="1:41" s="54" customFormat="1" ht="30" customHeight="1">
      <c r="A16" s="94">
        <v>8</v>
      </c>
      <c r="B16" s="126" t="s">
        <v>69</v>
      </c>
      <c r="C16" s="127" t="s">
        <v>70</v>
      </c>
      <c r="D16" s="128" t="s">
        <v>71</v>
      </c>
      <c r="E16" s="178"/>
      <c r="F16" s="179"/>
      <c r="G16" s="179"/>
      <c r="H16" s="157"/>
      <c r="I16" s="179"/>
      <c r="J16" s="179"/>
      <c r="K16" s="179"/>
      <c r="L16" s="179"/>
      <c r="M16" s="179"/>
      <c r="N16" s="179"/>
      <c r="O16" s="179"/>
      <c r="P16" s="179"/>
      <c r="Q16" s="179"/>
      <c r="R16" s="179"/>
      <c r="S16" s="179"/>
      <c r="T16" s="179"/>
      <c r="U16" s="179"/>
      <c r="V16" s="179"/>
      <c r="W16" s="179"/>
      <c r="X16" s="179"/>
      <c r="Y16" s="179"/>
      <c r="Z16" s="179"/>
      <c r="AA16" s="179"/>
      <c r="AB16" s="179"/>
      <c r="AC16" s="179"/>
      <c r="AD16" s="179"/>
      <c r="AE16" s="179"/>
      <c r="AF16" s="179"/>
      <c r="AG16" s="179"/>
      <c r="AH16" s="179"/>
      <c r="AI16" s="10"/>
      <c r="AJ16" s="94">
        <f t="shared" si="2"/>
        <v>0</v>
      </c>
      <c r="AK16" s="94">
        <f t="shared" si="0"/>
        <v>0</v>
      </c>
      <c r="AL16" s="94">
        <f t="shared" si="1"/>
        <v>0</v>
      </c>
      <c r="AM16" s="93"/>
      <c r="AN16" s="93"/>
      <c r="AO16" s="93"/>
    </row>
    <row r="17" spans="1:41" s="54" customFormat="1" ht="30" customHeight="1">
      <c r="A17" s="94">
        <v>9</v>
      </c>
      <c r="B17" s="126" t="s">
        <v>72</v>
      </c>
      <c r="C17" s="127" t="s">
        <v>73</v>
      </c>
      <c r="D17" s="128" t="s">
        <v>74</v>
      </c>
      <c r="E17" s="178"/>
      <c r="F17" s="179"/>
      <c r="G17" s="179"/>
      <c r="H17" s="157"/>
      <c r="I17" s="179"/>
      <c r="J17" s="179"/>
      <c r="K17" s="179"/>
      <c r="L17" s="179"/>
      <c r="M17" s="179"/>
      <c r="N17" s="179"/>
      <c r="O17" s="179"/>
      <c r="P17" s="179"/>
      <c r="Q17" s="179"/>
      <c r="R17" s="179"/>
      <c r="S17" s="179"/>
      <c r="T17" s="179"/>
      <c r="U17" s="179"/>
      <c r="V17" s="179"/>
      <c r="W17" s="179"/>
      <c r="X17" s="179"/>
      <c r="Y17" s="179"/>
      <c r="Z17" s="179"/>
      <c r="AA17" s="179"/>
      <c r="AB17" s="179"/>
      <c r="AC17" s="179"/>
      <c r="AD17" s="179"/>
      <c r="AE17" s="179"/>
      <c r="AF17" s="179"/>
      <c r="AG17" s="179"/>
      <c r="AH17" s="179"/>
      <c r="AI17" s="10"/>
      <c r="AJ17" s="94">
        <f t="shared" si="2"/>
        <v>0</v>
      </c>
      <c r="AK17" s="94">
        <f t="shared" si="0"/>
        <v>0</v>
      </c>
      <c r="AL17" s="94">
        <f t="shared" si="1"/>
        <v>0</v>
      </c>
      <c r="AM17" s="93"/>
      <c r="AN17" s="93"/>
      <c r="AO17" s="93"/>
    </row>
    <row r="18" spans="1:41" s="54" customFormat="1" ht="30" customHeight="1">
      <c r="A18" s="94">
        <v>10</v>
      </c>
      <c r="B18" s="126" t="s">
        <v>75</v>
      </c>
      <c r="C18" s="127" t="s">
        <v>76</v>
      </c>
      <c r="D18" s="128" t="s">
        <v>74</v>
      </c>
      <c r="E18" s="178"/>
      <c r="F18" s="179"/>
      <c r="G18" s="179"/>
      <c r="H18" s="157"/>
      <c r="I18" s="179"/>
      <c r="J18" s="179"/>
      <c r="K18" s="179"/>
      <c r="L18" s="179"/>
      <c r="M18" s="179"/>
      <c r="N18" s="179"/>
      <c r="O18" s="179"/>
      <c r="P18" s="179"/>
      <c r="Q18" s="179"/>
      <c r="R18" s="179"/>
      <c r="S18" s="179"/>
      <c r="T18" s="179"/>
      <c r="U18" s="179"/>
      <c r="V18" s="179"/>
      <c r="W18" s="179"/>
      <c r="X18" s="179"/>
      <c r="Y18" s="179"/>
      <c r="Z18" s="179"/>
      <c r="AA18" s="179"/>
      <c r="AB18" s="179"/>
      <c r="AC18" s="179"/>
      <c r="AD18" s="179"/>
      <c r="AE18" s="179"/>
      <c r="AF18" s="179"/>
      <c r="AG18" s="179"/>
      <c r="AH18" s="179"/>
      <c r="AI18" s="10"/>
      <c r="AJ18" s="94">
        <f t="shared" si="2"/>
        <v>0</v>
      </c>
      <c r="AK18" s="94">
        <f t="shared" si="0"/>
        <v>0</v>
      </c>
      <c r="AL18" s="94">
        <f t="shared" si="1"/>
        <v>0</v>
      </c>
      <c r="AM18" s="93"/>
      <c r="AN18" s="93"/>
      <c r="AO18" s="93"/>
    </row>
    <row r="19" spans="1:41" s="54" customFormat="1" ht="30" customHeight="1">
      <c r="A19" s="94">
        <v>11</v>
      </c>
      <c r="B19" s="126" t="s">
        <v>77</v>
      </c>
      <c r="C19" s="127" t="s">
        <v>78</v>
      </c>
      <c r="D19" s="128" t="s">
        <v>79</v>
      </c>
      <c r="E19" s="178"/>
      <c r="F19" s="179"/>
      <c r="G19" s="179"/>
      <c r="H19" s="157"/>
      <c r="I19" s="179"/>
      <c r="J19" s="179"/>
      <c r="K19" s="179"/>
      <c r="L19" s="179"/>
      <c r="M19" s="179"/>
      <c r="N19" s="179"/>
      <c r="O19" s="179"/>
      <c r="P19" s="179"/>
      <c r="Q19" s="179"/>
      <c r="R19" s="179"/>
      <c r="S19" s="179"/>
      <c r="T19" s="179"/>
      <c r="U19" s="179"/>
      <c r="V19" s="179"/>
      <c r="W19" s="179"/>
      <c r="X19" s="179"/>
      <c r="Y19" s="179"/>
      <c r="Z19" s="179"/>
      <c r="AA19" s="179"/>
      <c r="AB19" s="179"/>
      <c r="AC19" s="179"/>
      <c r="AD19" s="179"/>
      <c r="AE19" s="179"/>
      <c r="AF19" s="179"/>
      <c r="AG19" s="179"/>
      <c r="AH19" s="179"/>
      <c r="AI19" s="10"/>
      <c r="AJ19" s="94">
        <f t="shared" si="2"/>
        <v>0</v>
      </c>
      <c r="AK19" s="94">
        <f t="shared" si="0"/>
        <v>0</v>
      </c>
      <c r="AL19" s="94">
        <f t="shared" si="1"/>
        <v>0</v>
      </c>
      <c r="AM19" s="93"/>
      <c r="AN19" s="93"/>
      <c r="AO19" s="93"/>
    </row>
    <row r="20" spans="1:41" s="54" customFormat="1" ht="30" customHeight="1">
      <c r="A20" s="94">
        <v>12</v>
      </c>
      <c r="B20" s="126" t="s">
        <v>80</v>
      </c>
      <c r="C20" s="127" t="s">
        <v>81</v>
      </c>
      <c r="D20" s="128" t="s">
        <v>82</v>
      </c>
      <c r="E20" s="178"/>
      <c r="F20" s="179"/>
      <c r="G20" s="179"/>
      <c r="H20" s="157"/>
      <c r="I20" s="179"/>
      <c r="J20" s="179"/>
      <c r="K20" s="179"/>
      <c r="L20" s="179"/>
      <c r="M20" s="179"/>
      <c r="N20" s="179"/>
      <c r="O20" s="179"/>
      <c r="P20" s="179"/>
      <c r="Q20" s="179"/>
      <c r="R20" s="179"/>
      <c r="S20" s="179"/>
      <c r="T20" s="179"/>
      <c r="U20" s="179"/>
      <c r="V20" s="179"/>
      <c r="W20" s="179"/>
      <c r="X20" s="179"/>
      <c r="Y20" s="179"/>
      <c r="Z20" s="179"/>
      <c r="AA20" s="179"/>
      <c r="AB20" s="179"/>
      <c r="AC20" s="179"/>
      <c r="AD20" s="179"/>
      <c r="AE20" s="179"/>
      <c r="AF20" s="179"/>
      <c r="AG20" s="179"/>
      <c r="AH20" s="179"/>
      <c r="AI20" s="10"/>
      <c r="AJ20" s="94">
        <f t="shared" si="2"/>
        <v>0</v>
      </c>
      <c r="AK20" s="94">
        <f t="shared" si="0"/>
        <v>0</v>
      </c>
      <c r="AL20" s="94">
        <f t="shared" si="1"/>
        <v>0</v>
      </c>
      <c r="AM20" s="93"/>
      <c r="AN20" s="93"/>
      <c r="AO20" s="93"/>
    </row>
    <row r="21" spans="1:41" s="54" customFormat="1" ht="30" customHeight="1">
      <c r="A21" s="94">
        <v>13</v>
      </c>
      <c r="B21" s="129" t="s">
        <v>513</v>
      </c>
      <c r="C21" s="130" t="s">
        <v>514</v>
      </c>
      <c r="D21" s="131" t="s">
        <v>83</v>
      </c>
      <c r="E21" s="182"/>
      <c r="F21" s="182"/>
      <c r="G21" s="182"/>
      <c r="H21" s="157"/>
      <c r="I21" s="182"/>
      <c r="J21" s="182"/>
      <c r="K21" s="182"/>
      <c r="L21" s="182"/>
      <c r="M21" s="182"/>
      <c r="N21" s="182"/>
      <c r="O21" s="182"/>
      <c r="P21" s="182"/>
      <c r="Q21" s="182"/>
      <c r="R21" s="182"/>
      <c r="S21" s="182"/>
      <c r="T21" s="182"/>
      <c r="U21" s="182"/>
      <c r="V21" s="182"/>
      <c r="W21" s="183"/>
      <c r="X21" s="182"/>
      <c r="Y21" s="182"/>
      <c r="Z21" s="182"/>
      <c r="AA21" s="182"/>
      <c r="AB21" s="182"/>
      <c r="AC21" s="182"/>
      <c r="AD21" s="182"/>
      <c r="AE21" s="182"/>
      <c r="AF21" s="182"/>
      <c r="AG21" s="182"/>
      <c r="AH21" s="182"/>
      <c r="AI21" s="38"/>
      <c r="AJ21" s="94">
        <f t="shared" si="2"/>
        <v>0</v>
      </c>
      <c r="AK21" s="94">
        <f t="shared" si="0"/>
        <v>0</v>
      </c>
      <c r="AL21" s="94">
        <f t="shared" si="1"/>
        <v>0</v>
      </c>
      <c r="AM21" s="93"/>
      <c r="AN21" s="93"/>
      <c r="AO21" s="93"/>
    </row>
    <row r="22" spans="1:41" s="54" customFormat="1" ht="30" customHeight="1">
      <c r="A22" s="94">
        <v>14</v>
      </c>
      <c r="B22" s="45"/>
      <c r="C22" s="7"/>
      <c r="D22" s="8"/>
      <c r="E22" s="9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38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94">
        <f t="shared" si="2"/>
        <v>0</v>
      </c>
      <c r="AK22" s="94">
        <f t="shared" si="0"/>
        <v>0</v>
      </c>
      <c r="AL22" s="94">
        <f t="shared" si="1"/>
        <v>0</v>
      </c>
      <c r="AM22" s="202"/>
      <c r="AN22" s="203"/>
      <c r="AO22" s="93"/>
    </row>
    <row r="23" spans="1:41" s="54" customFormat="1" ht="30" customHeight="1">
      <c r="A23" s="3">
        <v>15</v>
      </c>
      <c r="B23" s="45"/>
      <c r="C23" s="7"/>
      <c r="D23" s="8"/>
      <c r="E23" s="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3">
        <f t="shared" si="2"/>
        <v>0</v>
      </c>
      <c r="AK23" s="3">
        <f t="shared" si="0"/>
        <v>0</v>
      </c>
      <c r="AL23" s="3">
        <f t="shared" si="1"/>
        <v>0</v>
      </c>
      <c r="AM23" s="57"/>
      <c r="AN23" s="57"/>
      <c r="AO23" s="57"/>
    </row>
    <row r="24" spans="1:41" s="54" customFormat="1" ht="30" customHeight="1">
      <c r="A24" s="3">
        <v>16</v>
      </c>
      <c r="B24" s="45"/>
      <c r="C24" s="7"/>
      <c r="D24" s="8"/>
      <c r="E24" s="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3">
        <f t="shared" si="2"/>
        <v>0</v>
      </c>
      <c r="AK24" s="3">
        <f t="shared" si="0"/>
        <v>0</v>
      </c>
      <c r="AL24" s="3">
        <f t="shared" si="1"/>
        <v>0</v>
      </c>
      <c r="AM24" s="57"/>
      <c r="AN24" s="57"/>
      <c r="AO24" s="57"/>
    </row>
    <row r="25" spans="1:41" s="54" customFormat="1" ht="30" customHeight="1">
      <c r="A25" s="3">
        <v>17</v>
      </c>
      <c r="B25" s="45"/>
      <c r="C25" s="7"/>
      <c r="D25" s="8"/>
      <c r="E25" s="9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3">
        <f t="shared" si="2"/>
        <v>0</v>
      </c>
      <c r="AK25" s="3">
        <f t="shared" si="0"/>
        <v>0</v>
      </c>
      <c r="AL25" s="3">
        <f t="shared" si="1"/>
        <v>0</v>
      </c>
      <c r="AM25" s="57"/>
      <c r="AN25" s="57"/>
      <c r="AO25" s="57"/>
    </row>
    <row r="26" spans="1:41" s="54" customFormat="1" ht="30" customHeight="1">
      <c r="A26" s="3">
        <v>18</v>
      </c>
      <c r="B26" s="45"/>
      <c r="C26" s="7"/>
      <c r="D26" s="8"/>
      <c r="E26" s="9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3">
        <f t="shared" si="2"/>
        <v>0</v>
      </c>
      <c r="AK26" s="3">
        <f t="shared" si="0"/>
        <v>0</v>
      </c>
      <c r="AL26" s="3">
        <f t="shared" si="1"/>
        <v>0</v>
      </c>
      <c r="AM26" s="57"/>
      <c r="AN26" s="57"/>
      <c r="AO26" s="57"/>
    </row>
    <row r="27" spans="1:41" s="54" customFormat="1" ht="30" customHeight="1">
      <c r="A27" s="3">
        <v>19</v>
      </c>
      <c r="B27" s="45"/>
      <c r="C27" s="7"/>
      <c r="D27" s="8"/>
      <c r="E27" s="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3">
        <f t="shared" si="2"/>
        <v>0</v>
      </c>
      <c r="AK27" s="3">
        <f t="shared" si="0"/>
        <v>0</v>
      </c>
      <c r="AL27" s="3">
        <f t="shared" si="1"/>
        <v>0</v>
      </c>
      <c r="AM27" s="57"/>
      <c r="AN27" s="57"/>
      <c r="AO27" s="57"/>
    </row>
    <row r="28" spans="1:41" s="54" customFormat="1" ht="30" customHeight="1">
      <c r="A28" s="3">
        <v>20</v>
      </c>
      <c r="B28" s="45"/>
      <c r="C28" s="7"/>
      <c r="D28" s="8"/>
      <c r="E28" s="98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3">
        <f t="shared" si="2"/>
        <v>0</v>
      </c>
      <c r="AK28" s="3">
        <f t="shared" si="0"/>
        <v>0</v>
      </c>
      <c r="AL28" s="3">
        <f t="shared" si="1"/>
        <v>0</v>
      </c>
      <c r="AM28" s="57"/>
      <c r="AN28" s="57"/>
      <c r="AO28" s="57"/>
    </row>
    <row r="29" spans="1:41" s="54" customFormat="1" ht="30" customHeight="1">
      <c r="A29" s="3">
        <v>21</v>
      </c>
      <c r="B29" s="45"/>
      <c r="C29" s="7"/>
      <c r="D29" s="8"/>
      <c r="E29" s="98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3">
        <f t="shared" si="2"/>
        <v>0</v>
      </c>
      <c r="AK29" s="3">
        <f t="shared" si="0"/>
        <v>0</v>
      </c>
      <c r="AL29" s="3">
        <f t="shared" si="1"/>
        <v>0</v>
      </c>
      <c r="AM29" s="57"/>
      <c r="AN29" s="57"/>
      <c r="AO29" s="57"/>
    </row>
    <row r="30" spans="1:41" s="54" customFormat="1" ht="30" customHeight="1">
      <c r="A30" s="3">
        <v>22</v>
      </c>
      <c r="B30" s="45"/>
      <c r="C30" s="7"/>
      <c r="D30" s="8"/>
      <c r="E30" s="98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3">
        <f t="shared" si="2"/>
        <v>0</v>
      </c>
      <c r="AK30" s="3">
        <f t="shared" si="0"/>
        <v>0</v>
      </c>
      <c r="AL30" s="3">
        <f t="shared" si="1"/>
        <v>0</v>
      </c>
      <c r="AM30" s="57"/>
      <c r="AN30" s="57"/>
      <c r="AO30" s="57"/>
    </row>
    <row r="31" spans="1:41" s="54" customFormat="1" ht="30" customHeight="1">
      <c r="A31" s="3">
        <v>23</v>
      </c>
      <c r="B31" s="45"/>
      <c r="C31" s="7"/>
      <c r="D31" s="8"/>
      <c r="E31" s="98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3">
        <f t="shared" si="2"/>
        <v>0</v>
      </c>
      <c r="AK31" s="3">
        <f t="shared" si="0"/>
        <v>0</v>
      </c>
      <c r="AL31" s="3">
        <f t="shared" si="1"/>
        <v>0</v>
      </c>
      <c r="AM31" s="57"/>
      <c r="AN31" s="57"/>
      <c r="AO31" s="57"/>
    </row>
    <row r="32" spans="1:41" s="54" customFormat="1" ht="30" customHeight="1">
      <c r="A32" s="3">
        <v>24</v>
      </c>
      <c r="B32" s="45"/>
      <c r="C32" s="7"/>
      <c r="D32" s="8"/>
      <c r="E32" s="98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3">
        <f t="shared" si="2"/>
        <v>0</v>
      </c>
      <c r="AK32" s="3">
        <f t="shared" si="0"/>
        <v>0</v>
      </c>
      <c r="AL32" s="3">
        <f t="shared" si="1"/>
        <v>0</v>
      </c>
      <c r="AM32" s="57"/>
      <c r="AN32" s="57"/>
      <c r="AO32" s="57"/>
    </row>
    <row r="33" spans="1:41" s="54" customFormat="1" ht="30" customHeight="1">
      <c r="A33" s="3">
        <v>25</v>
      </c>
      <c r="B33" s="45"/>
      <c r="C33" s="7"/>
      <c r="D33" s="8"/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3">
        <f t="shared" si="2"/>
        <v>0</v>
      </c>
      <c r="AK33" s="3">
        <f t="shared" si="0"/>
        <v>0</v>
      </c>
      <c r="AL33" s="3">
        <f t="shared" si="1"/>
        <v>0</v>
      </c>
      <c r="AM33" s="57"/>
      <c r="AN33" s="57"/>
      <c r="AO33" s="57"/>
    </row>
    <row r="34" spans="1:41" s="54" customFormat="1" ht="30" customHeight="1">
      <c r="A34" s="3">
        <v>26</v>
      </c>
      <c r="B34" s="45"/>
      <c r="C34" s="5"/>
      <c r="D34" s="6"/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3">
        <f t="shared" si="2"/>
        <v>0</v>
      </c>
      <c r="AK34" s="3">
        <f t="shared" si="0"/>
        <v>0</v>
      </c>
      <c r="AL34" s="3">
        <f t="shared" si="1"/>
        <v>0</v>
      </c>
      <c r="AM34" s="57"/>
      <c r="AN34" s="57"/>
      <c r="AO34" s="57"/>
    </row>
    <row r="35" spans="1:41" s="54" customFormat="1" ht="30" customHeight="1">
      <c r="A35" s="3">
        <v>27</v>
      </c>
      <c r="B35" s="45"/>
      <c r="C35" s="5"/>
      <c r="D35" s="6"/>
      <c r="E35" s="9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3">
        <f t="shared" si="2"/>
        <v>0</v>
      </c>
      <c r="AK35" s="3">
        <f t="shared" si="0"/>
        <v>0</v>
      </c>
      <c r="AL35" s="3">
        <f t="shared" si="1"/>
        <v>0</v>
      </c>
      <c r="AM35" s="57"/>
      <c r="AN35" s="57"/>
      <c r="AO35" s="57"/>
    </row>
    <row r="36" spans="1:41" s="54" customFormat="1" ht="30" customHeight="1">
      <c r="A36" s="3">
        <v>28</v>
      </c>
      <c r="B36" s="45"/>
      <c r="C36" s="5"/>
      <c r="D36" s="6"/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3">
        <f t="shared" si="2"/>
        <v>0</v>
      </c>
      <c r="AK36" s="3">
        <f t="shared" si="0"/>
        <v>0</v>
      </c>
      <c r="AL36" s="3">
        <f t="shared" si="1"/>
        <v>0</v>
      </c>
      <c r="AM36" s="57"/>
      <c r="AN36" s="57"/>
      <c r="AO36" s="57"/>
    </row>
    <row r="37" spans="1:41" s="54" customFormat="1" ht="30" customHeight="1">
      <c r="A37" s="3">
        <v>29</v>
      </c>
      <c r="B37" s="45"/>
      <c r="C37" s="5"/>
      <c r="D37" s="6"/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3">
        <f t="shared" si="2"/>
        <v>0</v>
      </c>
      <c r="AK37" s="3">
        <f t="shared" si="0"/>
        <v>0</v>
      </c>
      <c r="AL37" s="3">
        <f t="shared" si="1"/>
        <v>0</v>
      </c>
      <c r="AM37" s="57"/>
      <c r="AN37" s="57"/>
      <c r="AO37" s="57"/>
    </row>
    <row r="38" spans="1:41" s="54" customFormat="1" ht="30" customHeight="1">
      <c r="A38" s="3">
        <v>30</v>
      </c>
      <c r="B38" s="45"/>
      <c r="C38" s="5"/>
      <c r="D38" s="6"/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3">
        <f t="shared" si="2"/>
        <v>0</v>
      </c>
      <c r="AK38" s="3">
        <f t="shared" si="0"/>
        <v>0</v>
      </c>
      <c r="AL38" s="3">
        <f t="shared" si="1"/>
        <v>0</v>
      </c>
      <c r="AM38" s="57"/>
      <c r="AN38" s="57"/>
      <c r="AO38" s="57"/>
    </row>
    <row r="39" spans="1:41" s="54" customFormat="1" ht="30" customHeight="1">
      <c r="A39" s="3">
        <v>31</v>
      </c>
      <c r="B39" s="45"/>
      <c r="C39" s="5"/>
      <c r="D39" s="6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3">
        <f t="shared" si="2"/>
        <v>0</v>
      </c>
      <c r="AK39" s="3">
        <f t="shared" si="0"/>
        <v>0</v>
      </c>
      <c r="AL39" s="3">
        <f t="shared" si="1"/>
        <v>0</v>
      </c>
      <c r="AM39" s="57"/>
      <c r="AN39" s="57"/>
      <c r="AO39" s="57"/>
    </row>
    <row r="40" spans="1:41" s="54" customFormat="1" ht="30" customHeight="1">
      <c r="A40" s="3">
        <v>32</v>
      </c>
      <c r="B40" s="45"/>
      <c r="C40" s="5"/>
      <c r="D40" s="6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3">
        <f t="shared" si="2"/>
        <v>0</v>
      </c>
      <c r="AK40" s="3">
        <f t="shared" si="0"/>
        <v>0</v>
      </c>
      <c r="AL40" s="3">
        <f t="shared" si="1"/>
        <v>0</v>
      </c>
      <c r="AM40" s="57"/>
      <c r="AN40" s="57"/>
      <c r="AO40" s="57"/>
    </row>
    <row r="41" spans="1:41" s="54" customFormat="1" ht="30" customHeight="1">
      <c r="A41" s="3">
        <v>33</v>
      </c>
      <c r="B41" s="45"/>
      <c r="C41" s="5"/>
      <c r="D41" s="6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3">
        <f t="shared" si="2"/>
        <v>0</v>
      </c>
      <c r="AK41" s="3">
        <f t="shared" si="0"/>
        <v>0</v>
      </c>
      <c r="AL41" s="3">
        <f t="shared" si="1"/>
        <v>0</v>
      </c>
      <c r="AM41" s="57"/>
      <c r="AN41" s="57"/>
      <c r="AO41" s="57"/>
    </row>
    <row r="42" spans="1:41" s="54" customFormat="1" ht="30" customHeight="1">
      <c r="A42" s="3">
        <v>34</v>
      </c>
      <c r="B42" s="45"/>
      <c r="C42" s="5"/>
      <c r="D42" s="6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3">
        <f t="shared" si="2"/>
        <v>0</v>
      </c>
      <c r="AK42" s="3">
        <f t="shared" si="0"/>
        <v>0</v>
      </c>
      <c r="AL42" s="3">
        <f t="shared" si="1"/>
        <v>0</v>
      </c>
      <c r="AM42" s="57"/>
      <c r="AN42" s="57"/>
      <c r="AO42" s="57"/>
    </row>
    <row r="43" spans="1:41" s="54" customFormat="1" ht="30" customHeight="1">
      <c r="A43" s="3">
        <v>35</v>
      </c>
      <c r="B43" s="45"/>
      <c r="C43" s="5"/>
      <c r="D43" s="6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3">
        <f t="shared" si="2"/>
        <v>0</v>
      </c>
      <c r="AK43" s="3">
        <f t="shared" si="0"/>
        <v>0</v>
      </c>
      <c r="AL43" s="3">
        <f t="shared" si="1"/>
        <v>0</v>
      </c>
      <c r="AM43" s="57"/>
      <c r="AN43" s="57"/>
      <c r="AO43" s="57"/>
    </row>
    <row r="44" spans="1:41" s="54" customFormat="1" ht="30" customHeight="1">
      <c r="A44" s="3">
        <v>36</v>
      </c>
      <c r="B44" s="45"/>
      <c r="C44" s="5"/>
      <c r="D44" s="6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3">
        <f t="shared" si="2"/>
        <v>0</v>
      </c>
      <c r="AK44" s="3">
        <f t="shared" si="0"/>
        <v>0</v>
      </c>
      <c r="AL44" s="3">
        <f t="shared" si="1"/>
        <v>0</v>
      </c>
      <c r="AM44" s="57"/>
      <c r="AN44" s="57"/>
      <c r="AO44" s="57"/>
    </row>
    <row r="45" spans="1:41" s="54" customFormat="1" ht="30" customHeight="1">
      <c r="A45" s="3">
        <v>37</v>
      </c>
      <c r="B45" s="45"/>
      <c r="C45" s="5"/>
      <c r="D45" s="6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3">
        <f t="shared" si="2"/>
        <v>0</v>
      </c>
      <c r="AK45" s="3">
        <f t="shared" si="0"/>
        <v>0</v>
      </c>
      <c r="AL45" s="3">
        <f t="shared" si="1"/>
        <v>0</v>
      </c>
      <c r="AM45" s="57"/>
      <c r="AN45" s="57"/>
      <c r="AO45" s="57"/>
    </row>
    <row r="46" spans="1:41" s="54" customFormat="1" ht="30" customHeight="1">
      <c r="A46" s="3">
        <v>38</v>
      </c>
      <c r="B46" s="45"/>
      <c r="C46" s="5"/>
      <c r="D46" s="6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3">
        <f t="shared" si="2"/>
        <v>0</v>
      </c>
      <c r="AK46" s="3">
        <f t="shared" si="0"/>
        <v>0</v>
      </c>
      <c r="AL46" s="3">
        <f t="shared" si="1"/>
        <v>0</v>
      </c>
      <c r="AM46" s="57"/>
      <c r="AN46" s="57"/>
      <c r="AO46" s="57"/>
    </row>
    <row r="47" spans="1:41" s="54" customFormat="1" ht="30" customHeight="1">
      <c r="A47" s="3">
        <v>39</v>
      </c>
      <c r="B47" s="45"/>
      <c r="C47" s="5"/>
      <c r="D47" s="6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3">
        <f t="shared" si="2"/>
        <v>0</v>
      </c>
      <c r="AK47" s="3">
        <f t="shared" si="0"/>
        <v>0</v>
      </c>
      <c r="AL47" s="3">
        <f t="shared" si="1"/>
        <v>0</v>
      </c>
      <c r="AM47" s="57"/>
      <c r="AN47" s="57"/>
      <c r="AO47" s="57"/>
    </row>
    <row r="48" spans="1:41" s="54" customFormat="1" ht="30" customHeight="1">
      <c r="A48" s="3">
        <v>40</v>
      </c>
      <c r="B48" s="45"/>
      <c r="C48" s="5"/>
      <c r="D48" s="6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3">
        <f t="shared" si="2"/>
        <v>0</v>
      </c>
      <c r="AK48" s="3">
        <f t="shared" si="0"/>
        <v>0</v>
      </c>
      <c r="AL48" s="3">
        <f t="shared" si="1"/>
        <v>0</v>
      </c>
      <c r="AM48" s="57"/>
      <c r="AN48" s="57"/>
      <c r="AO48" s="57"/>
    </row>
    <row r="49" spans="1:44" s="54" customFormat="1" ht="30" customHeight="1">
      <c r="A49" s="3">
        <v>41</v>
      </c>
      <c r="B49" s="45"/>
      <c r="C49" s="5"/>
      <c r="D49" s="6"/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3">
        <f t="shared" si="2"/>
        <v>0</v>
      </c>
      <c r="AK49" s="3">
        <f t="shared" si="0"/>
        <v>0</v>
      </c>
      <c r="AL49" s="3">
        <f t="shared" si="1"/>
        <v>0</v>
      </c>
      <c r="AM49" s="28"/>
      <c r="AN49" s="29"/>
      <c r="AO49" s="29"/>
      <c r="AP49" s="51"/>
      <c r="AQ49" s="51"/>
      <c r="AR49" s="51"/>
    </row>
    <row r="50" spans="1:44" s="54" customFormat="1" ht="30" customHeight="1">
      <c r="A50" s="3">
        <v>42</v>
      </c>
      <c r="B50" s="45"/>
      <c r="C50" s="5"/>
      <c r="D50" s="6"/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3">
        <f t="shared" si="2"/>
        <v>0</v>
      </c>
      <c r="AK50" s="3">
        <f t="shared" si="0"/>
        <v>0</v>
      </c>
      <c r="AL50" s="3">
        <f t="shared" si="1"/>
        <v>0</v>
      </c>
      <c r="AM50" s="28"/>
      <c r="AN50" s="29"/>
      <c r="AO50" s="29"/>
      <c r="AP50" s="36"/>
      <c r="AQ50" s="36"/>
      <c r="AR50" s="51"/>
    </row>
    <row r="51" spans="1:44" s="54" customFormat="1" ht="30" customHeight="1">
      <c r="A51" s="3">
        <v>43</v>
      </c>
      <c r="B51" s="45"/>
      <c r="C51" s="5"/>
      <c r="D51" s="6"/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3">
        <f t="shared" si="2"/>
        <v>0</v>
      </c>
      <c r="AK51" s="3">
        <f t="shared" si="0"/>
        <v>0</v>
      </c>
      <c r="AL51" s="3">
        <f t="shared" si="1"/>
        <v>0</v>
      </c>
      <c r="AM51" s="28"/>
      <c r="AN51" s="29"/>
      <c r="AO51" s="29"/>
      <c r="AP51" s="51"/>
      <c r="AQ51" s="51"/>
      <c r="AR51" s="51"/>
    </row>
    <row r="52" spans="1:44" s="54" customFormat="1" ht="30" customHeight="1">
      <c r="A52" s="3">
        <v>44</v>
      </c>
      <c r="B52" s="45"/>
      <c r="C52" s="5"/>
      <c r="D52" s="6"/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3">
        <f t="shared" si="2"/>
        <v>0</v>
      </c>
      <c r="AK52" s="3">
        <f t="shared" si="0"/>
        <v>0</v>
      </c>
      <c r="AL52" s="3">
        <f t="shared" si="1"/>
        <v>0</v>
      </c>
      <c r="AM52" s="28"/>
      <c r="AN52" s="29"/>
      <c r="AO52" s="57"/>
      <c r="AP52" s="51"/>
      <c r="AQ52" s="51"/>
      <c r="AR52" s="51"/>
    </row>
    <row r="53" spans="1:44" s="54" customFormat="1" ht="30" customHeight="1">
      <c r="A53" s="3">
        <v>45</v>
      </c>
      <c r="B53" s="45"/>
      <c r="C53" s="5"/>
      <c r="D53" s="6"/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3">
        <f t="shared" si="2"/>
        <v>0</v>
      </c>
      <c r="AK53" s="3">
        <f t="shared" si="0"/>
        <v>0</v>
      </c>
      <c r="AL53" s="3">
        <f t="shared" si="1"/>
        <v>0</v>
      </c>
      <c r="AM53" s="57"/>
      <c r="AN53" s="29"/>
      <c r="AO53" s="29"/>
      <c r="AP53" s="51"/>
      <c r="AQ53" s="51"/>
      <c r="AR53" s="51"/>
    </row>
    <row r="54" spans="1:44" s="54" customFormat="1" ht="48" customHeight="1">
      <c r="A54" s="204" t="s">
        <v>12</v>
      </c>
      <c r="B54" s="204"/>
      <c r="C54" s="204"/>
      <c r="D54" s="204"/>
      <c r="E54" s="204"/>
      <c r="F54" s="204"/>
      <c r="G54" s="204"/>
      <c r="H54" s="204"/>
      <c r="I54" s="204"/>
      <c r="J54" s="204"/>
      <c r="K54" s="204"/>
      <c r="L54" s="204"/>
      <c r="M54" s="204"/>
      <c r="N54" s="204"/>
      <c r="O54" s="204"/>
      <c r="P54" s="204"/>
      <c r="Q54" s="204"/>
      <c r="R54" s="204"/>
      <c r="S54" s="204"/>
      <c r="T54" s="204"/>
      <c r="U54" s="204"/>
      <c r="V54" s="204"/>
      <c r="W54" s="204"/>
      <c r="X54" s="204"/>
      <c r="Y54" s="204"/>
      <c r="Z54" s="204"/>
      <c r="AA54" s="204"/>
      <c r="AB54" s="204"/>
      <c r="AC54" s="204"/>
      <c r="AD54" s="204"/>
      <c r="AE54" s="204"/>
      <c r="AF54" s="204"/>
      <c r="AG54" s="204"/>
      <c r="AH54" s="204"/>
      <c r="AI54" s="204"/>
      <c r="AJ54" s="3">
        <f>SUM(AJ9:AJ53)</f>
        <v>0</v>
      </c>
      <c r="AK54" s="3">
        <f>SUM(AK9:AK53)</f>
        <v>0</v>
      </c>
      <c r="AL54" s="3">
        <f>SUM(AL9:AL53)</f>
        <v>0</v>
      </c>
      <c r="AM54" s="57"/>
      <c r="AN54" s="29"/>
      <c r="AO54" s="29"/>
      <c r="AP54" s="51"/>
      <c r="AQ54" s="51"/>
      <c r="AR54" s="51"/>
    </row>
    <row r="55" spans="1:44" s="54" customFormat="1" ht="30" customHeight="1">
      <c r="A55" s="13"/>
      <c r="B55" s="13"/>
      <c r="C55" s="14"/>
      <c r="D55" s="14"/>
      <c r="E55" s="15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3"/>
      <c r="AK55" s="13"/>
      <c r="AL55" s="13"/>
      <c r="AM55" s="57"/>
      <c r="AN55" s="57"/>
      <c r="AO55" s="57"/>
    </row>
    <row r="56" spans="1:44" s="54" customFormat="1" ht="41.25" customHeight="1">
      <c r="A56" s="206" t="s">
        <v>13</v>
      </c>
      <c r="B56" s="206"/>
      <c r="C56" s="206"/>
      <c r="D56" s="206"/>
      <c r="E56" s="206"/>
      <c r="F56" s="206"/>
      <c r="G56" s="206"/>
      <c r="H56" s="206"/>
      <c r="I56" s="206"/>
      <c r="J56" s="206"/>
      <c r="K56" s="206"/>
      <c r="L56" s="206"/>
      <c r="M56" s="206"/>
      <c r="N56" s="206"/>
      <c r="O56" s="206"/>
      <c r="P56" s="206"/>
      <c r="Q56" s="206"/>
      <c r="R56" s="206"/>
      <c r="S56" s="206"/>
      <c r="T56" s="206"/>
      <c r="U56" s="206"/>
      <c r="V56" s="206"/>
      <c r="W56" s="206"/>
      <c r="X56" s="206"/>
      <c r="Y56" s="206"/>
      <c r="Z56" s="206"/>
      <c r="AA56" s="206"/>
      <c r="AB56" s="206"/>
      <c r="AC56" s="206"/>
      <c r="AD56" s="206"/>
      <c r="AE56" s="206"/>
      <c r="AF56" s="206"/>
      <c r="AG56" s="206"/>
      <c r="AH56" s="206"/>
      <c r="AI56" s="207"/>
      <c r="AJ56" s="46" t="s">
        <v>14</v>
      </c>
      <c r="AK56" s="46" t="s">
        <v>15</v>
      </c>
      <c r="AL56" s="46" t="s">
        <v>16</v>
      </c>
      <c r="AM56" s="58" t="s">
        <v>17</v>
      </c>
      <c r="AN56" s="58" t="s">
        <v>18</v>
      </c>
      <c r="AO56" s="58" t="s">
        <v>19</v>
      </c>
    </row>
    <row r="57" spans="1:44" s="54" customFormat="1" ht="30" customHeight="1">
      <c r="A57" s="3" t="s">
        <v>5</v>
      </c>
      <c r="B57" s="49"/>
      <c r="C57" s="208" t="s">
        <v>7</v>
      </c>
      <c r="D57" s="209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20</v>
      </c>
      <c r="AK57" s="33" t="s">
        <v>21</v>
      </c>
      <c r="AL57" s="33" t="s">
        <v>22</v>
      </c>
      <c r="AM57" s="33" t="s">
        <v>23</v>
      </c>
      <c r="AN57" s="59" t="s">
        <v>24</v>
      </c>
      <c r="AO57" s="59" t="s">
        <v>25</v>
      </c>
    </row>
    <row r="58" spans="1:44" s="54" customFormat="1" ht="30" customHeight="1">
      <c r="A58" s="3">
        <v>1</v>
      </c>
      <c r="B58" s="49"/>
      <c r="C58" s="5"/>
      <c r="D58" s="6"/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>COUNTIF(H58:AL58,"CT")</f>
        <v>0</v>
      </c>
      <c r="AN58" s="35">
        <f>COUNTIF(I58:AM58,"HT")</f>
        <v>0</v>
      </c>
      <c r="AO58" s="35">
        <f>COUNTIF(J58:AN58,"VK")</f>
        <v>0</v>
      </c>
      <c r="AP58" s="202"/>
      <c r="AQ58" s="203"/>
    </row>
    <row r="59" spans="1:44" s="54" customFormat="1" ht="30" customHeight="1">
      <c r="A59" s="3">
        <v>2</v>
      </c>
      <c r="B59" s="49"/>
      <c r="C59" s="5"/>
      <c r="D59" s="6"/>
      <c r="E59" s="17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35">
        <f t="shared" ref="AJ59:AJ91" si="3">COUNTIF(E59:AI59,"BT")</f>
        <v>0</v>
      </c>
      <c r="AK59" s="35">
        <f t="shared" ref="AK59:AK91" si="4">COUNTIF(F59:AJ59,"D")</f>
        <v>0</v>
      </c>
      <c r="AL59" s="35">
        <f t="shared" ref="AL59:AL91" si="5">COUNTIF(G59:AK59,"ĐP")</f>
        <v>0</v>
      </c>
      <c r="AM59" s="35">
        <f t="shared" ref="AM59:AM91" si="6">COUNTIF(H59:AL59,"CT")</f>
        <v>0</v>
      </c>
      <c r="AN59" s="35">
        <f t="shared" ref="AN59:AN91" si="7">COUNTIF(I59:AM59,"HT")</f>
        <v>0</v>
      </c>
      <c r="AO59" s="35">
        <f t="shared" ref="AO59:AO91" si="8">COUNTIF(J59:AN59,"VK")</f>
        <v>0</v>
      </c>
      <c r="AP59" s="57"/>
      <c r="AQ59" s="57"/>
    </row>
    <row r="60" spans="1:44" s="54" customFormat="1" ht="30" customHeight="1">
      <c r="A60" s="3">
        <v>3</v>
      </c>
      <c r="B60" s="49"/>
      <c r="C60" s="5"/>
      <c r="D60" s="6"/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57"/>
      <c r="AQ60" s="57"/>
    </row>
    <row r="61" spans="1:44" s="54" customFormat="1" ht="30" customHeight="1">
      <c r="A61" s="3">
        <v>4</v>
      </c>
      <c r="B61" s="49"/>
      <c r="C61" s="5"/>
      <c r="D61" s="6"/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  <c r="AP61" s="57"/>
      <c r="AQ61" s="57"/>
    </row>
    <row r="62" spans="1:44" s="54" customFormat="1" ht="30" customHeight="1">
      <c r="A62" s="3">
        <v>5</v>
      </c>
      <c r="B62" s="49"/>
      <c r="C62" s="5"/>
      <c r="D62" s="6"/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  <c r="AP62" s="57"/>
      <c r="AQ62" s="57"/>
    </row>
    <row r="63" spans="1:44" s="54" customFormat="1" ht="30" customHeight="1">
      <c r="A63" s="3">
        <v>6</v>
      </c>
      <c r="B63" s="49"/>
      <c r="C63" s="5"/>
      <c r="D63" s="6"/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  <c r="AP63" s="57"/>
      <c r="AQ63" s="57"/>
    </row>
    <row r="64" spans="1:44" s="54" customFormat="1" ht="30" customHeight="1">
      <c r="A64" s="3">
        <v>7</v>
      </c>
      <c r="B64" s="49"/>
      <c r="C64" s="5"/>
      <c r="D64" s="6"/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  <c r="AP64" s="57"/>
      <c r="AQ64" s="57"/>
    </row>
    <row r="65" spans="1:43" s="54" customFormat="1" ht="30" customHeight="1">
      <c r="A65" s="3">
        <v>8</v>
      </c>
      <c r="B65" s="49"/>
      <c r="C65" s="5"/>
      <c r="D65" s="6"/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  <c r="AP65" s="57"/>
      <c r="AQ65" s="57"/>
    </row>
    <row r="66" spans="1:43" s="54" customFormat="1" ht="30" customHeight="1">
      <c r="A66" s="3">
        <v>9</v>
      </c>
      <c r="B66" s="49"/>
      <c r="C66" s="5"/>
      <c r="D66" s="6"/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  <c r="AP66" s="57"/>
      <c r="AQ66" s="57"/>
    </row>
    <row r="67" spans="1:43" s="54" customFormat="1" ht="30" customHeight="1">
      <c r="A67" s="3">
        <v>10</v>
      </c>
      <c r="B67" s="49"/>
      <c r="C67" s="5"/>
      <c r="D67" s="6"/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  <c r="AP67" s="57"/>
      <c r="AQ67" s="57"/>
    </row>
    <row r="68" spans="1:43" s="54" customFormat="1" ht="30" customHeight="1">
      <c r="A68" s="3">
        <v>11</v>
      </c>
      <c r="B68" s="49"/>
      <c r="C68" s="5"/>
      <c r="D68" s="6"/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  <c r="AP68" s="57"/>
      <c r="AQ68" s="57"/>
    </row>
    <row r="69" spans="1:43" s="54" customFormat="1" ht="30" customHeight="1">
      <c r="A69" s="3">
        <v>12</v>
      </c>
      <c r="B69" s="49"/>
      <c r="C69" s="5"/>
      <c r="D69" s="6"/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  <c r="AP69" s="57"/>
      <c r="AQ69" s="57"/>
    </row>
    <row r="70" spans="1:43" s="54" customFormat="1" ht="30" customHeight="1">
      <c r="A70" s="3">
        <v>13</v>
      </c>
      <c r="B70" s="49"/>
      <c r="C70" s="5"/>
      <c r="D70" s="6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  <c r="AP70" s="57"/>
      <c r="AQ70" s="57"/>
    </row>
    <row r="71" spans="1:43" s="54" customFormat="1" ht="30" customHeight="1">
      <c r="A71" s="3">
        <v>14</v>
      </c>
      <c r="B71" s="49"/>
      <c r="C71" s="7"/>
      <c r="D71" s="8"/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  <c r="AP71" s="202"/>
      <c r="AQ71" s="203"/>
    </row>
    <row r="72" spans="1:43" s="54" customFormat="1" ht="30" customHeight="1">
      <c r="A72" s="3">
        <v>15</v>
      </c>
      <c r="B72" s="49"/>
      <c r="C72" s="7"/>
      <c r="D72" s="8"/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3" s="54" customFormat="1" ht="30" customHeight="1">
      <c r="A73" s="3">
        <v>16</v>
      </c>
      <c r="B73" s="49"/>
      <c r="C73" s="7"/>
      <c r="D73" s="8"/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3" s="54" customFormat="1" ht="30" customHeight="1">
      <c r="A74" s="3">
        <v>17</v>
      </c>
      <c r="B74" s="49"/>
      <c r="C74" s="7"/>
      <c r="D74" s="8"/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3" s="54" customFormat="1" ht="30" customHeight="1">
      <c r="A75" s="3">
        <v>18</v>
      </c>
      <c r="B75" s="49"/>
      <c r="C75" s="7"/>
      <c r="D75" s="8"/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3" s="54" customFormat="1" ht="30" customHeight="1">
      <c r="A76" s="3">
        <v>19</v>
      </c>
      <c r="B76" s="49"/>
      <c r="C76" s="7"/>
      <c r="D76" s="8"/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3" s="54" customFormat="1" ht="30" customHeight="1">
      <c r="A77" s="3">
        <v>20</v>
      </c>
      <c r="B77" s="49"/>
      <c r="C77" s="7"/>
      <c r="D77" s="8"/>
      <c r="E77" s="9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3" s="54" customFormat="1" ht="30" customHeight="1">
      <c r="A78" s="3">
        <v>21</v>
      </c>
      <c r="B78" s="49"/>
      <c r="C78" s="7"/>
      <c r="D78" s="8"/>
      <c r="E78" s="9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3" s="54" customFormat="1" ht="30" customHeight="1">
      <c r="A79" s="3">
        <v>22</v>
      </c>
      <c r="B79" s="49"/>
      <c r="C79" s="7"/>
      <c r="D79" s="8"/>
      <c r="E79" s="9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35">
        <f t="shared" si="3"/>
        <v>0</v>
      </c>
      <c r="AK79" s="35">
        <f t="shared" si="4"/>
        <v>0</v>
      </c>
      <c r="AL79" s="35">
        <f t="shared" si="5"/>
        <v>0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3" s="54" customFormat="1" ht="30" customHeight="1">
      <c r="A80" s="3">
        <v>23</v>
      </c>
      <c r="B80" s="49"/>
      <c r="C80" s="7"/>
      <c r="D80" s="8"/>
      <c r="E80" s="9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s="54" customFormat="1" ht="30" customHeight="1">
      <c r="A81" s="3">
        <v>24</v>
      </c>
      <c r="B81" s="49"/>
      <c r="C81" s="7"/>
      <c r="D81" s="8"/>
      <c r="E81" s="9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35">
        <f t="shared" si="3"/>
        <v>0</v>
      </c>
      <c r="AK81" s="35">
        <f t="shared" si="4"/>
        <v>0</v>
      </c>
      <c r="AL81" s="35">
        <f t="shared" si="5"/>
        <v>0</v>
      </c>
      <c r="AM81" s="35">
        <f t="shared" si="6"/>
        <v>0</v>
      </c>
      <c r="AN81" s="35">
        <f t="shared" si="7"/>
        <v>0</v>
      </c>
      <c r="AO81" s="35">
        <f t="shared" si="8"/>
        <v>0</v>
      </c>
    </row>
    <row r="82" spans="1:41" s="54" customFormat="1" ht="30" customHeight="1">
      <c r="A82" s="3">
        <v>25</v>
      </c>
      <c r="B82" s="49"/>
      <c r="C82" s="7"/>
      <c r="D82" s="8"/>
      <c r="E82" s="9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35">
        <f t="shared" si="3"/>
        <v>0</v>
      </c>
      <c r="AK82" s="35">
        <f t="shared" si="4"/>
        <v>0</v>
      </c>
      <c r="AL82" s="35">
        <f t="shared" si="5"/>
        <v>0</v>
      </c>
      <c r="AM82" s="35">
        <f t="shared" si="6"/>
        <v>0</v>
      </c>
      <c r="AN82" s="35">
        <f t="shared" si="7"/>
        <v>0</v>
      </c>
      <c r="AO82" s="35">
        <f t="shared" si="8"/>
        <v>0</v>
      </c>
    </row>
    <row r="83" spans="1:41" s="54" customFormat="1" ht="30" customHeight="1">
      <c r="A83" s="3">
        <v>26</v>
      </c>
      <c r="B83" s="49"/>
      <c r="C83" s="11"/>
      <c r="D83" s="12"/>
      <c r="E83" s="9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35">
        <f t="shared" si="3"/>
        <v>0</v>
      </c>
      <c r="AK83" s="35">
        <f t="shared" si="4"/>
        <v>0</v>
      </c>
      <c r="AL83" s="35">
        <f t="shared" si="5"/>
        <v>0</v>
      </c>
      <c r="AM83" s="35">
        <f t="shared" si="6"/>
        <v>0</v>
      </c>
      <c r="AN83" s="35">
        <f t="shared" si="7"/>
        <v>0</v>
      </c>
      <c r="AO83" s="35">
        <f t="shared" si="8"/>
        <v>0</v>
      </c>
    </row>
    <row r="84" spans="1:41" s="54" customFormat="1" ht="30" customHeight="1">
      <c r="A84" s="3">
        <v>27</v>
      </c>
      <c r="B84" s="49"/>
      <c r="C84" s="11"/>
      <c r="D84" s="12"/>
      <c r="E84" s="9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35">
        <f t="shared" si="3"/>
        <v>0</v>
      </c>
      <c r="AK84" s="35">
        <f t="shared" si="4"/>
        <v>0</v>
      </c>
      <c r="AL84" s="35">
        <f t="shared" si="5"/>
        <v>0</v>
      </c>
      <c r="AM84" s="35">
        <f t="shared" si="6"/>
        <v>0</v>
      </c>
      <c r="AN84" s="35">
        <f t="shared" si="7"/>
        <v>0</v>
      </c>
      <c r="AO84" s="35">
        <f t="shared" si="8"/>
        <v>0</v>
      </c>
    </row>
    <row r="85" spans="1:41" s="54" customFormat="1" ht="30" customHeight="1">
      <c r="A85" s="3">
        <v>28</v>
      </c>
      <c r="B85" s="49"/>
      <c r="C85" s="11"/>
      <c r="D85" s="12"/>
      <c r="E85" s="9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35">
        <f t="shared" si="3"/>
        <v>0</v>
      </c>
      <c r="AK85" s="35">
        <f t="shared" si="4"/>
        <v>0</v>
      </c>
      <c r="AL85" s="35">
        <f t="shared" si="5"/>
        <v>0</v>
      </c>
      <c r="AM85" s="35">
        <f t="shared" si="6"/>
        <v>0</v>
      </c>
      <c r="AN85" s="35">
        <f t="shared" si="7"/>
        <v>0</v>
      </c>
      <c r="AO85" s="35">
        <f t="shared" si="8"/>
        <v>0</v>
      </c>
    </row>
    <row r="86" spans="1:41" s="54" customFormat="1" ht="30" customHeight="1">
      <c r="A86" s="3">
        <v>29</v>
      </c>
      <c r="B86" s="49"/>
      <c r="C86" s="11"/>
      <c r="D86" s="12"/>
      <c r="E86" s="9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35">
        <f t="shared" si="3"/>
        <v>0</v>
      </c>
      <c r="AK86" s="35">
        <f t="shared" si="4"/>
        <v>0</v>
      </c>
      <c r="AL86" s="35">
        <f t="shared" si="5"/>
        <v>0</v>
      </c>
      <c r="AM86" s="35">
        <f t="shared" si="6"/>
        <v>0</v>
      </c>
      <c r="AN86" s="35">
        <f t="shared" si="7"/>
        <v>0</v>
      </c>
      <c r="AO86" s="35">
        <f t="shared" si="8"/>
        <v>0</v>
      </c>
    </row>
    <row r="87" spans="1:41" s="54" customFormat="1" ht="30" customHeight="1">
      <c r="A87" s="3">
        <v>30</v>
      </c>
      <c r="B87" s="49"/>
      <c r="C87" s="11"/>
      <c r="D87" s="12"/>
      <c r="E87" s="9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35">
        <f t="shared" si="3"/>
        <v>0</v>
      </c>
      <c r="AK87" s="35">
        <f t="shared" si="4"/>
        <v>0</v>
      </c>
      <c r="AL87" s="35">
        <f t="shared" si="5"/>
        <v>0</v>
      </c>
      <c r="AM87" s="35">
        <f t="shared" si="6"/>
        <v>0</v>
      </c>
      <c r="AN87" s="35">
        <f t="shared" si="7"/>
        <v>0</v>
      </c>
      <c r="AO87" s="35">
        <f t="shared" si="8"/>
        <v>0</v>
      </c>
    </row>
    <row r="88" spans="1:41" s="54" customFormat="1" ht="30" customHeight="1">
      <c r="A88" s="3">
        <v>31</v>
      </c>
      <c r="B88" s="49"/>
      <c r="C88" s="11"/>
      <c r="D88" s="12"/>
      <c r="E88" s="9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35">
        <f t="shared" si="3"/>
        <v>0</v>
      </c>
      <c r="AK88" s="35">
        <f t="shared" si="4"/>
        <v>0</v>
      </c>
      <c r="AL88" s="35">
        <f t="shared" si="5"/>
        <v>0</v>
      </c>
      <c r="AM88" s="35">
        <f t="shared" si="6"/>
        <v>0</v>
      </c>
      <c r="AN88" s="35">
        <f t="shared" si="7"/>
        <v>0</v>
      </c>
      <c r="AO88" s="35">
        <f t="shared" si="8"/>
        <v>0</v>
      </c>
    </row>
    <row r="89" spans="1:41" s="54" customFormat="1" ht="30" customHeight="1">
      <c r="A89" s="3">
        <v>32</v>
      </c>
      <c r="B89" s="49"/>
      <c r="C89" s="11"/>
      <c r="D89" s="12"/>
      <c r="E89" s="9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35">
        <f t="shared" si="3"/>
        <v>0</v>
      </c>
      <c r="AK89" s="35">
        <f t="shared" si="4"/>
        <v>0</v>
      </c>
      <c r="AL89" s="35">
        <f t="shared" si="5"/>
        <v>0</v>
      </c>
      <c r="AM89" s="35">
        <f t="shared" si="6"/>
        <v>0</v>
      </c>
      <c r="AN89" s="35">
        <f t="shared" si="7"/>
        <v>0</v>
      </c>
      <c r="AO89" s="35">
        <f t="shared" si="8"/>
        <v>0</v>
      </c>
    </row>
    <row r="90" spans="1:41" s="54" customFormat="1" ht="30.75" customHeight="1">
      <c r="A90" s="3">
        <v>33</v>
      </c>
      <c r="B90" s="49"/>
      <c r="C90" s="11"/>
      <c r="D90" s="12"/>
      <c r="E90" s="3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35">
        <f t="shared" si="3"/>
        <v>0</v>
      </c>
      <c r="AK90" s="35">
        <f t="shared" si="4"/>
        <v>0</v>
      </c>
      <c r="AL90" s="35">
        <f t="shared" si="5"/>
        <v>0</v>
      </c>
      <c r="AM90" s="35">
        <f t="shared" si="6"/>
        <v>0</v>
      </c>
      <c r="AN90" s="35">
        <f t="shared" si="7"/>
        <v>0</v>
      </c>
      <c r="AO90" s="35">
        <f t="shared" si="8"/>
        <v>0</v>
      </c>
    </row>
    <row r="91" spans="1:41" s="54" customFormat="1" ht="30.75" customHeight="1">
      <c r="A91" s="3">
        <v>34</v>
      </c>
      <c r="B91" s="49"/>
      <c r="C91" s="11"/>
      <c r="D91" s="12"/>
      <c r="E91" s="9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35">
        <f t="shared" si="3"/>
        <v>0</v>
      </c>
      <c r="AK91" s="35">
        <f t="shared" si="4"/>
        <v>0</v>
      </c>
      <c r="AL91" s="35">
        <f t="shared" si="5"/>
        <v>0</v>
      </c>
      <c r="AM91" s="35">
        <f t="shared" si="6"/>
        <v>0</v>
      </c>
      <c r="AN91" s="35">
        <f t="shared" si="7"/>
        <v>0</v>
      </c>
      <c r="AO91" s="35">
        <f t="shared" si="8"/>
        <v>0</v>
      </c>
    </row>
    <row r="92" spans="1:41" ht="51" customHeight="1">
      <c r="A92" s="204" t="s">
        <v>12</v>
      </c>
      <c r="B92" s="204"/>
      <c r="C92" s="204"/>
      <c r="D92" s="204"/>
      <c r="E92" s="204"/>
      <c r="F92" s="204"/>
      <c r="G92" s="204"/>
      <c r="H92" s="204"/>
      <c r="I92" s="204"/>
      <c r="J92" s="204"/>
      <c r="K92" s="204"/>
      <c r="L92" s="204"/>
      <c r="M92" s="204"/>
      <c r="N92" s="204"/>
      <c r="O92" s="204"/>
      <c r="P92" s="204"/>
      <c r="Q92" s="204"/>
      <c r="R92" s="204"/>
      <c r="S92" s="204"/>
      <c r="T92" s="204"/>
      <c r="U92" s="204"/>
      <c r="V92" s="204"/>
      <c r="W92" s="204"/>
      <c r="X92" s="204"/>
      <c r="Y92" s="204"/>
      <c r="Z92" s="204"/>
      <c r="AA92" s="204"/>
      <c r="AB92" s="204"/>
      <c r="AC92" s="204"/>
      <c r="AD92" s="204"/>
      <c r="AE92" s="204"/>
      <c r="AF92" s="204"/>
      <c r="AG92" s="204"/>
      <c r="AH92" s="204"/>
      <c r="AI92" s="204"/>
      <c r="AJ92" s="3">
        <f t="shared" ref="AJ92:AO92" si="9">SUM(AJ58:AJ91)</f>
        <v>0</v>
      </c>
      <c r="AK92" s="3">
        <f t="shared" si="9"/>
        <v>0</v>
      </c>
      <c r="AL92" s="3">
        <f t="shared" si="9"/>
        <v>0</v>
      </c>
      <c r="AM92" s="3">
        <f t="shared" si="9"/>
        <v>0</v>
      </c>
      <c r="AN92" s="3">
        <f t="shared" si="9"/>
        <v>0</v>
      </c>
      <c r="AO92" s="3">
        <f t="shared" si="9"/>
        <v>0</v>
      </c>
    </row>
    <row r="93" spans="1:41" ht="15.75" customHeight="1">
      <c r="A93" s="29"/>
      <c r="B93" s="29"/>
      <c r="C93" s="205"/>
      <c r="D93" s="205"/>
      <c r="H93" s="60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</row>
    <row r="94" spans="1:41" ht="15.75" customHeight="1">
      <c r="C94" s="50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</row>
    <row r="95" spans="1:41" ht="15.75" customHeight="1">
      <c r="C95" s="50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</row>
    <row r="96" spans="1:41" ht="15.75" customHeight="1">
      <c r="C96" s="205"/>
      <c r="D96" s="205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</row>
    <row r="97" spans="3:38" ht="15.75" customHeight="1">
      <c r="C97" s="205"/>
      <c r="D97" s="205"/>
      <c r="E97" s="205"/>
      <c r="F97" s="205"/>
      <c r="G97" s="205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</row>
    <row r="98" spans="3:38" ht="15.75" customHeight="1">
      <c r="C98" s="205"/>
      <c r="D98" s="205"/>
      <c r="E98" s="205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</row>
    <row r="99" spans="3:38" ht="15.75" customHeight="1">
      <c r="C99" s="205"/>
      <c r="D99" s="205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54:AI54"/>
    <mergeCell ref="A56:AI56"/>
    <mergeCell ref="C98:E98"/>
    <mergeCell ref="C99:D99"/>
    <mergeCell ref="C97:G97"/>
    <mergeCell ref="C57:D57"/>
    <mergeCell ref="AP58:AQ58"/>
    <mergeCell ref="AP71:AQ71"/>
    <mergeCell ref="A92:AI92"/>
    <mergeCell ref="C93:D93"/>
    <mergeCell ref="C96:D9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08"/>
  <sheetViews>
    <sheetView topLeftCell="A22" zoomScale="55" zoomScaleNormal="55" workbookViewId="0">
      <selection activeCell="AA20" sqref="AA20"/>
    </sheetView>
  </sheetViews>
  <sheetFormatPr defaultColWidth="9.33203125" defaultRowHeight="15.75"/>
  <cols>
    <col min="1" max="1" width="8.6640625" style="62" customWidth="1"/>
    <col min="2" max="2" width="26.83203125" style="62" customWidth="1"/>
    <col min="3" max="3" width="29.6640625" style="62" customWidth="1"/>
    <col min="4" max="4" width="11.6640625" style="62" customWidth="1"/>
    <col min="5" max="35" width="7" style="62" customWidth="1"/>
    <col min="36" max="38" width="8.33203125" style="62" customWidth="1"/>
    <col min="39" max="39" width="10.83203125" style="62" customWidth="1"/>
    <col min="40" max="40" width="12.1640625" style="62" customWidth="1"/>
    <col min="41" max="41" width="10.83203125" style="62" customWidth="1"/>
    <col min="42" max="16384" width="9.33203125" style="62"/>
  </cols>
  <sheetData>
    <row r="1" spans="1:42" ht="24" customHeight="1">
      <c r="A1" s="212" t="s">
        <v>0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0" t="s">
        <v>1</v>
      </c>
      <c r="R1" s="210"/>
      <c r="S1" s="210"/>
      <c r="T1" s="210"/>
      <c r="U1" s="210"/>
      <c r="V1" s="210"/>
      <c r="W1" s="210"/>
      <c r="X1" s="210"/>
      <c r="Y1" s="210"/>
      <c r="Z1" s="210"/>
      <c r="AA1" s="210"/>
      <c r="AB1" s="210"/>
      <c r="AC1" s="210"/>
      <c r="AD1" s="210"/>
      <c r="AE1" s="210"/>
      <c r="AF1" s="210"/>
      <c r="AG1" s="210"/>
      <c r="AH1" s="210"/>
      <c r="AI1" s="210"/>
      <c r="AJ1" s="210"/>
      <c r="AK1" s="210"/>
      <c r="AL1" s="210"/>
    </row>
    <row r="2" spans="1:42" ht="22.5" customHeight="1">
      <c r="A2" s="210" t="s">
        <v>2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 t="s">
        <v>3</v>
      </c>
      <c r="R2" s="210"/>
      <c r="S2" s="210"/>
      <c r="T2" s="210"/>
      <c r="U2" s="210"/>
      <c r="V2" s="210"/>
      <c r="W2" s="210"/>
      <c r="X2" s="210"/>
      <c r="Y2" s="210"/>
      <c r="Z2" s="210"/>
      <c r="AA2" s="210"/>
      <c r="AB2" s="210"/>
      <c r="AC2" s="210"/>
      <c r="AD2" s="210"/>
      <c r="AE2" s="210"/>
      <c r="AF2" s="210"/>
      <c r="AG2" s="210"/>
      <c r="AH2" s="210"/>
      <c r="AI2" s="210"/>
      <c r="AJ2" s="210"/>
      <c r="AK2" s="210"/>
      <c r="AL2" s="210"/>
    </row>
    <row r="3" spans="1:42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</row>
    <row r="4" spans="1:42" ht="28.5" customHeight="1">
      <c r="A4" s="210" t="s">
        <v>4</v>
      </c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210"/>
      <c r="S4" s="210"/>
      <c r="T4" s="210"/>
      <c r="U4" s="210"/>
      <c r="V4" s="210"/>
      <c r="W4" s="210"/>
      <c r="X4" s="210"/>
      <c r="Y4" s="210"/>
      <c r="Z4" s="210"/>
      <c r="AA4" s="210"/>
      <c r="AB4" s="210"/>
      <c r="AC4" s="210"/>
      <c r="AD4" s="210"/>
      <c r="AE4" s="210"/>
      <c r="AF4" s="210"/>
      <c r="AG4" s="210"/>
      <c r="AH4" s="210"/>
      <c r="AI4" s="210"/>
      <c r="AJ4" s="210"/>
      <c r="AK4" s="210"/>
      <c r="AL4" s="210"/>
    </row>
    <row r="5" spans="1:42">
      <c r="A5" s="210" t="s">
        <v>830</v>
      </c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210"/>
      <c r="R5" s="210"/>
      <c r="S5" s="210"/>
      <c r="T5" s="210"/>
      <c r="U5" s="210"/>
      <c r="V5" s="210"/>
      <c r="W5" s="210"/>
      <c r="X5" s="210"/>
      <c r="Y5" s="210"/>
      <c r="Z5" s="210"/>
      <c r="AA5" s="210"/>
      <c r="AB5" s="210"/>
      <c r="AC5" s="210"/>
      <c r="AD5" s="210"/>
      <c r="AE5" s="210"/>
      <c r="AF5" s="210"/>
      <c r="AG5" s="210"/>
      <c r="AH5" s="210"/>
      <c r="AI5" s="210"/>
      <c r="AJ5" s="210"/>
      <c r="AK5" s="210"/>
      <c r="AL5" s="210"/>
    </row>
    <row r="6" spans="1:42" ht="33" customHeight="1">
      <c r="A6" s="122"/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211" t="s">
        <v>516</v>
      </c>
      <c r="AG6" s="211"/>
      <c r="AH6" s="211"/>
      <c r="AI6" s="211"/>
      <c r="AJ6" s="211"/>
      <c r="AK6" s="211"/>
      <c r="AL6" s="122"/>
    </row>
    <row r="7" spans="1:42" ht="15.75" customHeight="1">
      <c r="AE7" s="63"/>
      <c r="AF7" s="63"/>
      <c r="AG7" s="63"/>
      <c r="AH7" s="63"/>
      <c r="AI7" s="64"/>
    </row>
    <row r="8" spans="1:42" s="122" customFormat="1" ht="33" customHeight="1">
      <c r="A8" s="124" t="s">
        <v>5</v>
      </c>
      <c r="B8" s="123" t="s">
        <v>6</v>
      </c>
      <c r="C8" s="208" t="s">
        <v>7</v>
      </c>
      <c r="D8" s="20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89" t="s">
        <v>8</v>
      </c>
      <c r="AK8" s="89" t="s">
        <v>9</v>
      </c>
      <c r="AL8" s="89" t="s">
        <v>10</v>
      </c>
      <c r="AM8" s="150"/>
      <c r="AN8" s="150"/>
      <c r="AO8" s="150"/>
      <c r="AP8" s="150"/>
    </row>
    <row r="9" spans="1:42" s="164" customFormat="1" ht="30" customHeight="1">
      <c r="A9" s="193">
        <v>1</v>
      </c>
      <c r="B9" s="189" t="s">
        <v>521</v>
      </c>
      <c r="C9" s="190" t="s">
        <v>522</v>
      </c>
      <c r="D9" s="191" t="s">
        <v>523</v>
      </c>
      <c r="E9" s="176"/>
      <c r="F9" s="158"/>
      <c r="G9" s="177"/>
      <c r="H9" s="177"/>
      <c r="I9" s="177"/>
      <c r="J9" s="177"/>
      <c r="K9" s="177"/>
      <c r="L9" s="177"/>
      <c r="M9" s="177"/>
      <c r="N9" s="177"/>
      <c r="O9" s="177"/>
      <c r="P9" s="177"/>
      <c r="Q9" s="177"/>
      <c r="R9" s="177"/>
      <c r="S9" s="177"/>
      <c r="T9" s="177"/>
      <c r="U9" s="177"/>
      <c r="V9" s="177"/>
      <c r="W9" s="177"/>
      <c r="X9" s="177"/>
      <c r="Y9" s="177"/>
      <c r="Z9" s="177"/>
      <c r="AA9" s="177"/>
      <c r="AB9" s="177"/>
      <c r="AC9" s="158"/>
      <c r="AD9" s="177"/>
      <c r="AE9" s="177"/>
      <c r="AF9" s="177"/>
      <c r="AG9" s="177"/>
      <c r="AH9" s="177"/>
      <c r="AI9" s="177"/>
      <c r="AJ9" s="159">
        <f>COUNTIF(E9:AI9,"K")+2*COUNTIF(E9:AI9,"2K")+COUNTIF(E9:AI9,"TK")+COUNTIF(E9:AI9,"KT")</f>
        <v>0</v>
      </c>
      <c r="AK9" s="159">
        <f t="shared" ref="AK9:AK53" si="0">COUNTIF(E9:AI9,"P")+2*COUNTIF(F9:AJ9,"2P")</f>
        <v>0</v>
      </c>
      <c r="AL9" s="159">
        <f t="shared" ref="AL9:AL53" si="1">COUNTIF(E9:AI9,"T")+2*COUNTIF(E9:AI9,"2T")+COUNTIF(E9:AI9,"TK")+COUNTIF(E9:AI9,"KT")</f>
        <v>0</v>
      </c>
      <c r="AM9" s="160"/>
      <c r="AN9" s="161"/>
      <c r="AO9" s="162"/>
      <c r="AP9" s="163"/>
    </row>
    <row r="10" spans="1:42" s="122" customFormat="1" ht="30" customHeight="1">
      <c r="A10" s="193">
        <v>2</v>
      </c>
      <c r="B10" s="189" t="s">
        <v>524</v>
      </c>
      <c r="C10" s="190" t="s">
        <v>525</v>
      </c>
      <c r="D10" s="191" t="s">
        <v>53</v>
      </c>
      <c r="E10" s="178"/>
      <c r="F10" s="158"/>
      <c r="G10" s="179"/>
      <c r="H10" s="179"/>
      <c r="I10" s="179"/>
      <c r="J10" s="179"/>
      <c r="K10" s="179"/>
      <c r="L10" s="179"/>
      <c r="M10" s="179"/>
      <c r="N10" s="179"/>
      <c r="O10" s="179"/>
      <c r="P10" s="179"/>
      <c r="Q10" s="179"/>
      <c r="R10" s="179"/>
      <c r="S10" s="179"/>
      <c r="T10" s="179"/>
      <c r="U10" s="179"/>
      <c r="V10" s="179"/>
      <c r="W10" s="179"/>
      <c r="X10" s="179"/>
      <c r="Y10" s="179"/>
      <c r="Z10" s="179"/>
      <c r="AA10" s="179"/>
      <c r="AB10" s="179"/>
      <c r="AC10" s="157"/>
      <c r="AD10" s="179"/>
      <c r="AE10" s="179"/>
      <c r="AF10" s="179"/>
      <c r="AG10" s="179"/>
      <c r="AH10" s="179"/>
      <c r="AI10" s="179"/>
      <c r="AJ10" s="89">
        <f t="shared" ref="AJ10:AJ53" si="2">COUNTIF(E10:AI10,"K")+2*COUNTIF(E10:AI10,"2K")+COUNTIF(E10:AI10,"TK")+COUNTIF(E10:AI10,"KT")</f>
        <v>0</v>
      </c>
      <c r="AK10" s="89">
        <f t="shared" si="0"/>
        <v>0</v>
      </c>
      <c r="AL10" s="89">
        <f t="shared" si="1"/>
        <v>0</v>
      </c>
      <c r="AM10" s="153"/>
      <c r="AN10" s="153"/>
      <c r="AO10" s="153"/>
      <c r="AP10" s="150"/>
    </row>
    <row r="11" spans="1:42" s="103" customFormat="1" ht="30" customHeight="1">
      <c r="A11" s="193">
        <v>3</v>
      </c>
      <c r="B11" s="189" t="s">
        <v>526</v>
      </c>
      <c r="C11" s="190" t="s">
        <v>527</v>
      </c>
      <c r="D11" s="191" t="s">
        <v>53</v>
      </c>
      <c r="E11" s="178"/>
      <c r="F11" s="158"/>
      <c r="G11" s="179"/>
      <c r="H11" s="179"/>
      <c r="I11" s="179"/>
      <c r="J11" s="179"/>
      <c r="K11" s="179"/>
      <c r="L11" s="179"/>
      <c r="M11" s="179"/>
      <c r="N11" s="179"/>
      <c r="O11" s="179"/>
      <c r="P11" s="179"/>
      <c r="Q11" s="179"/>
      <c r="R11" s="179"/>
      <c r="S11" s="179"/>
      <c r="T11" s="179"/>
      <c r="U11" s="179"/>
      <c r="V11" s="179"/>
      <c r="W11" s="179"/>
      <c r="X11" s="179"/>
      <c r="Y11" s="179"/>
      <c r="Z11" s="179"/>
      <c r="AA11" s="179"/>
      <c r="AB11" s="179"/>
      <c r="AC11" s="157"/>
      <c r="AD11" s="179"/>
      <c r="AE11" s="179"/>
      <c r="AF11" s="179"/>
      <c r="AG11" s="179"/>
      <c r="AH11" s="179"/>
      <c r="AI11" s="179"/>
      <c r="AJ11" s="89">
        <f t="shared" si="2"/>
        <v>0</v>
      </c>
      <c r="AK11" s="89">
        <f t="shared" si="0"/>
        <v>0</v>
      </c>
      <c r="AL11" s="89">
        <f t="shared" si="1"/>
        <v>0</v>
      </c>
      <c r="AM11" s="153"/>
      <c r="AN11" s="153"/>
      <c r="AO11" s="153"/>
      <c r="AP11" s="150"/>
    </row>
    <row r="12" spans="1:42" s="122" customFormat="1" ht="30" customHeight="1">
      <c r="A12" s="193">
        <v>4</v>
      </c>
      <c r="B12" s="189">
        <v>1910080049</v>
      </c>
      <c r="C12" s="190" t="s">
        <v>822</v>
      </c>
      <c r="D12" s="191" t="s">
        <v>185</v>
      </c>
      <c r="E12" s="178"/>
      <c r="F12" s="158"/>
      <c r="G12" s="179"/>
      <c r="H12" s="179"/>
      <c r="I12" s="179"/>
      <c r="J12" s="179"/>
      <c r="K12" s="179"/>
      <c r="L12" s="179"/>
      <c r="M12" s="179"/>
      <c r="N12" s="179"/>
      <c r="O12" s="179"/>
      <c r="P12" s="179"/>
      <c r="Q12" s="179"/>
      <c r="R12" s="179"/>
      <c r="S12" s="179"/>
      <c r="T12" s="179"/>
      <c r="U12" s="179"/>
      <c r="V12" s="179"/>
      <c r="W12" s="179"/>
      <c r="X12" s="179"/>
      <c r="Y12" s="179"/>
      <c r="Z12" s="179"/>
      <c r="AA12" s="179"/>
      <c r="AB12" s="179"/>
      <c r="AC12" s="157"/>
      <c r="AD12" s="179"/>
      <c r="AE12" s="179"/>
      <c r="AF12" s="179"/>
      <c r="AG12" s="179"/>
      <c r="AH12" s="179"/>
      <c r="AI12" s="179"/>
      <c r="AJ12" s="89">
        <f t="shared" si="2"/>
        <v>0</v>
      </c>
      <c r="AK12" s="89">
        <f t="shared" si="0"/>
        <v>0</v>
      </c>
      <c r="AL12" s="89">
        <f t="shared" si="1"/>
        <v>0</v>
      </c>
      <c r="AM12" s="153"/>
      <c r="AN12" s="153"/>
      <c r="AO12" s="153"/>
      <c r="AP12" s="150"/>
    </row>
    <row r="13" spans="1:42" s="122" customFormat="1" ht="30" customHeight="1">
      <c r="A13" s="193">
        <v>5</v>
      </c>
      <c r="B13" s="189" t="s">
        <v>528</v>
      </c>
      <c r="C13" s="190" t="s">
        <v>109</v>
      </c>
      <c r="D13" s="191" t="s">
        <v>56</v>
      </c>
      <c r="E13" s="178"/>
      <c r="F13" s="158"/>
      <c r="G13" s="179"/>
      <c r="H13" s="179"/>
      <c r="I13" s="179"/>
      <c r="J13" s="179"/>
      <c r="K13" s="179"/>
      <c r="L13" s="179"/>
      <c r="M13" s="179"/>
      <c r="N13" s="179"/>
      <c r="O13" s="179"/>
      <c r="P13" s="179"/>
      <c r="Q13" s="179"/>
      <c r="R13" s="179"/>
      <c r="S13" s="179"/>
      <c r="T13" s="179"/>
      <c r="U13" s="179"/>
      <c r="V13" s="179"/>
      <c r="W13" s="179"/>
      <c r="X13" s="179"/>
      <c r="Y13" s="179"/>
      <c r="Z13" s="179"/>
      <c r="AA13" s="179"/>
      <c r="AB13" s="179"/>
      <c r="AC13" s="157"/>
      <c r="AD13" s="179"/>
      <c r="AE13" s="179"/>
      <c r="AF13" s="179"/>
      <c r="AG13" s="179"/>
      <c r="AH13" s="179"/>
      <c r="AI13" s="179"/>
      <c r="AJ13" s="89">
        <f t="shared" si="2"/>
        <v>0</v>
      </c>
      <c r="AK13" s="89">
        <f t="shared" si="0"/>
        <v>0</v>
      </c>
      <c r="AL13" s="89">
        <f t="shared" si="1"/>
        <v>0</v>
      </c>
      <c r="AM13" s="153"/>
      <c r="AN13" s="153"/>
      <c r="AO13" s="153"/>
      <c r="AP13" s="150"/>
    </row>
    <row r="14" spans="1:42" s="122" customFormat="1" ht="30" customHeight="1">
      <c r="A14" s="193">
        <v>6</v>
      </c>
      <c r="B14" s="189" t="s">
        <v>529</v>
      </c>
      <c r="C14" s="190" t="s">
        <v>87</v>
      </c>
      <c r="D14" s="191" t="s">
        <v>530</v>
      </c>
      <c r="E14" s="178"/>
      <c r="F14" s="158"/>
      <c r="G14" s="179"/>
      <c r="H14" s="179"/>
      <c r="I14" s="179"/>
      <c r="J14" s="179"/>
      <c r="K14" s="179"/>
      <c r="L14" s="179"/>
      <c r="M14" s="179"/>
      <c r="N14" s="179"/>
      <c r="O14" s="179"/>
      <c r="P14" s="179"/>
      <c r="Q14" s="179"/>
      <c r="R14" s="179"/>
      <c r="S14" s="179"/>
      <c r="T14" s="179"/>
      <c r="U14" s="179"/>
      <c r="V14" s="179" t="s">
        <v>9</v>
      </c>
      <c r="W14" s="179"/>
      <c r="X14" s="179"/>
      <c r="Y14" s="179"/>
      <c r="Z14" s="179"/>
      <c r="AA14" s="179"/>
      <c r="AB14" s="179"/>
      <c r="AC14" s="157"/>
      <c r="AD14" s="179"/>
      <c r="AE14" s="179"/>
      <c r="AF14" s="179"/>
      <c r="AG14" s="179"/>
      <c r="AH14" s="179"/>
      <c r="AI14" s="179"/>
      <c r="AJ14" s="89">
        <f t="shared" si="2"/>
        <v>0</v>
      </c>
      <c r="AK14" s="89">
        <f t="shared" si="0"/>
        <v>1</v>
      </c>
      <c r="AL14" s="89">
        <f t="shared" si="1"/>
        <v>0</v>
      </c>
      <c r="AM14" s="153"/>
      <c r="AN14" s="153"/>
      <c r="AO14" s="153"/>
      <c r="AP14" s="150"/>
    </row>
    <row r="15" spans="1:42" s="122" customFormat="1" ht="30" customHeight="1">
      <c r="A15" s="193">
        <v>7</v>
      </c>
      <c r="B15" s="189" t="s">
        <v>531</v>
      </c>
      <c r="C15" s="190" t="s">
        <v>425</v>
      </c>
      <c r="D15" s="191" t="s">
        <v>59</v>
      </c>
      <c r="E15" s="180"/>
      <c r="F15" s="158"/>
      <c r="G15" s="181"/>
      <c r="H15" s="181"/>
      <c r="I15" s="181"/>
      <c r="J15" s="181"/>
      <c r="K15" s="181"/>
      <c r="L15" s="179"/>
      <c r="M15" s="179"/>
      <c r="N15" s="181"/>
      <c r="O15" s="181"/>
      <c r="P15" s="181"/>
      <c r="Q15" s="181"/>
      <c r="R15" s="181"/>
      <c r="S15" s="181"/>
      <c r="T15" s="181"/>
      <c r="U15" s="181"/>
      <c r="V15" s="181"/>
      <c r="W15" s="181"/>
      <c r="X15" s="181"/>
      <c r="Y15" s="181"/>
      <c r="Z15" s="181"/>
      <c r="AA15" s="181"/>
      <c r="AB15" s="181"/>
      <c r="AC15" s="157"/>
      <c r="AD15" s="181"/>
      <c r="AE15" s="181"/>
      <c r="AF15" s="181"/>
      <c r="AG15" s="181"/>
      <c r="AH15" s="181"/>
      <c r="AI15" s="181"/>
      <c r="AJ15" s="124">
        <f t="shared" si="2"/>
        <v>0</v>
      </c>
      <c r="AK15" s="124">
        <f t="shared" si="0"/>
        <v>0</v>
      </c>
      <c r="AL15" s="124">
        <f t="shared" si="1"/>
        <v>0</v>
      </c>
      <c r="AM15" s="121"/>
      <c r="AN15" s="121"/>
      <c r="AO15" s="121"/>
    </row>
    <row r="16" spans="1:42" s="122" customFormat="1" ht="30" customHeight="1">
      <c r="A16" s="193">
        <v>8</v>
      </c>
      <c r="B16" s="189" t="s">
        <v>532</v>
      </c>
      <c r="C16" s="190" t="s">
        <v>102</v>
      </c>
      <c r="D16" s="191" t="s">
        <v>59</v>
      </c>
      <c r="E16" s="178"/>
      <c r="F16" s="158"/>
      <c r="G16" s="179"/>
      <c r="H16" s="179"/>
      <c r="I16" s="179"/>
      <c r="J16" s="179"/>
      <c r="K16" s="179"/>
      <c r="L16" s="179"/>
      <c r="M16" s="179"/>
      <c r="N16" s="179"/>
      <c r="O16" s="179"/>
      <c r="P16" s="179"/>
      <c r="Q16" s="179"/>
      <c r="R16" s="179"/>
      <c r="S16" s="179"/>
      <c r="T16" s="179"/>
      <c r="U16" s="179"/>
      <c r="V16" s="179"/>
      <c r="W16" s="179"/>
      <c r="X16" s="179"/>
      <c r="Y16" s="179"/>
      <c r="Z16" s="179"/>
      <c r="AA16" s="179"/>
      <c r="AB16" s="179"/>
      <c r="AC16" s="157"/>
      <c r="AD16" s="179"/>
      <c r="AE16" s="179"/>
      <c r="AF16" s="179"/>
      <c r="AG16" s="179"/>
      <c r="AH16" s="179"/>
      <c r="AI16" s="179"/>
      <c r="AJ16" s="124">
        <f t="shared" si="2"/>
        <v>0</v>
      </c>
      <c r="AK16" s="124">
        <f t="shared" si="0"/>
        <v>0</v>
      </c>
      <c r="AL16" s="124">
        <f t="shared" si="1"/>
        <v>0</v>
      </c>
      <c r="AM16" s="121"/>
      <c r="AN16" s="121"/>
      <c r="AO16" s="121"/>
    </row>
    <row r="17" spans="1:41" s="105" customFormat="1" ht="30" customHeight="1">
      <c r="A17" s="193">
        <v>9</v>
      </c>
      <c r="B17" s="189" t="s">
        <v>533</v>
      </c>
      <c r="C17" s="190" t="s">
        <v>534</v>
      </c>
      <c r="D17" s="191" t="s">
        <v>97</v>
      </c>
      <c r="E17" s="176"/>
      <c r="F17" s="158"/>
      <c r="G17" s="177"/>
      <c r="H17" s="177"/>
      <c r="I17" s="177"/>
      <c r="J17" s="177"/>
      <c r="K17" s="177"/>
      <c r="L17" s="177"/>
      <c r="M17" s="177"/>
      <c r="N17" s="177"/>
      <c r="O17" s="177"/>
      <c r="P17" s="177"/>
      <c r="Q17" s="177"/>
      <c r="R17" s="177"/>
      <c r="S17" s="177"/>
      <c r="T17" s="177"/>
      <c r="U17" s="177"/>
      <c r="V17" s="177"/>
      <c r="W17" s="177"/>
      <c r="X17" s="177"/>
      <c r="Y17" s="177"/>
      <c r="Z17" s="177"/>
      <c r="AA17" s="177"/>
      <c r="AB17" s="177"/>
      <c r="AC17" s="158"/>
      <c r="AD17" s="177"/>
      <c r="AE17" s="177"/>
      <c r="AF17" s="177"/>
      <c r="AG17" s="177"/>
      <c r="AH17" s="177"/>
      <c r="AI17" s="177"/>
      <c r="AJ17" s="46">
        <f t="shared" si="2"/>
        <v>0</v>
      </c>
      <c r="AK17" s="46">
        <f t="shared" si="0"/>
        <v>0</v>
      </c>
      <c r="AL17" s="46">
        <f t="shared" si="1"/>
        <v>0</v>
      </c>
      <c r="AM17" s="104"/>
      <c r="AN17" s="104"/>
      <c r="AO17" s="104"/>
    </row>
    <row r="18" spans="1:41" s="122" customFormat="1" ht="30" customHeight="1">
      <c r="A18" s="193">
        <v>10</v>
      </c>
      <c r="B18" s="189" t="s">
        <v>535</v>
      </c>
      <c r="C18" s="190" t="s">
        <v>536</v>
      </c>
      <c r="D18" s="191" t="s">
        <v>103</v>
      </c>
      <c r="E18" s="178"/>
      <c r="F18" s="158"/>
      <c r="G18" s="179"/>
      <c r="H18" s="179"/>
      <c r="I18" s="179"/>
      <c r="J18" s="179"/>
      <c r="K18" s="179"/>
      <c r="L18" s="179"/>
      <c r="M18" s="179"/>
      <c r="N18" s="179"/>
      <c r="O18" s="179"/>
      <c r="P18" s="179"/>
      <c r="Q18" s="179"/>
      <c r="R18" s="179"/>
      <c r="S18" s="179"/>
      <c r="T18" s="179"/>
      <c r="U18" s="179"/>
      <c r="V18" s="179"/>
      <c r="W18" s="179"/>
      <c r="X18" s="179"/>
      <c r="Y18" s="179"/>
      <c r="Z18" s="179"/>
      <c r="AA18" s="179"/>
      <c r="AB18" s="179"/>
      <c r="AC18" s="157"/>
      <c r="AD18" s="179"/>
      <c r="AE18" s="179"/>
      <c r="AF18" s="179"/>
      <c r="AG18" s="179"/>
      <c r="AH18" s="179"/>
      <c r="AI18" s="179"/>
      <c r="AJ18" s="124">
        <f t="shared" si="2"/>
        <v>0</v>
      </c>
      <c r="AK18" s="124">
        <f t="shared" si="0"/>
        <v>0</v>
      </c>
      <c r="AL18" s="124">
        <f t="shared" si="1"/>
        <v>0</v>
      </c>
      <c r="AM18" s="121"/>
      <c r="AN18" s="121"/>
      <c r="AO18" s="121"/>
    </row>
    <row r="19" spans="1:41" s="122" customFormat="1" ht="30" customHeight="1">
      <c r="A19" s="193">
        <v>11</v>
      </c>
      <c r="B19" s="189" t="s">
        <v>537</v>
      </c>
      <c r="C19" s="190" t="s">
        <v>538</v>
      </c>
      <c r="D19" s="191" t="s">
        <v>30</v>
      </c>
      <c r="E19" s="178"/>
      <c r="F19" s="158"/>
      <c r="G19" s="179"/>
      <c r="H19" s="179"/>
      <c r="I19" s="179"/>
      <c r="J19" s="179"/>
      <c r="K19" s="179"/>
      <c r="L19" s="179"/>
      <c r="M19" s="179"/>
      <c r="N19" s="179"/>
      <c r="O19" s="179" t="s">
        <v>9</v>
      </c>
      <c r="P19" s="179"/>
      <c r="Q19" s="179" t="s">
        <v>9</v>
      </c>
      <c r="R19" s="179"/>
      <c r="S19" s="179"/>
      <c r="T19" s="179"/>
      <c r="U19" s="179"/>
      <c r="V19" s="179"/>
      <c r="W19" s="179"/>
      <c r="X19" s="179"/>
      <c r="Y19" s="179"/>
      <c r="Z19" s="179"/>
      <c r="AA19" s="179"/>
      <c r="AB19" s="179"/>
      <c r="AC19" s="157"/>
      <c r="AD19" s="179"/>
      <c r="AE19" s="179"/>
      <c r="AF19" s="179"/>
      <c r="AG19" s="179"/>
      <c r="AH19" s="179"/>
      <c r="AI19" s="179"/>
      <c r="AJ19" s="124">
        <f t="shared" si="2"/>
        <v>0</v>
      </c>
      <c r="AK19" s="124">
        <f t="shared" si="0"/>
        <v>2</v>
      </c>
      <c r="AL19" s="124">
        <f t="shared" si="1"/>
        <v>0</v>
      </c>
      <c r="AM19" s="121"/>
      <c r="AN19" s="121"/>
      <c r="AO19" s="121"/>
    </row>
    <row r="20" spans="1:41" s="122" customFormat="1" ht="30" customHeight="1">
      <c r="A20" s="193">
        <v>12</v>
      </c>
      <c r="B20" s="189" t="s">
        <v>539</v>
      </c>
      <c r="C20" s="190" t="s">
        <v>540</v>
      </c>
      <c r="D20" s="191" t="s">
        <v>44</v>
      </c>
      <c r="E20" s="178"/>
      <c r="F20" s="158"/>
      <c r="G20" s="179"/>
      <c r="H20" s="179"/>
      <c r="I20" s="179"/>
      <c r="J20" s="179"/>
      <c r="K20" s="179"/>
      <c r="L20" s="179"/>
      <c r="M20" s="179"/>
      <c r="N20" s="179"/>
      <c r="O20" s="179"/>
      <c r="P20" s="179"/>
      <c r="Q20" s="179"/>
      <c r="R20" s="179"/>
      <c r="S20" s="179"/>
      <c r="T20" s="179"/>
      <c r="U20" s="179"/>
      <c r="V20" s="179"/>
      <c r="W20" s="179"/>
      <c r="X20" s="179"/>
      <c r="Y20" s="179"/>
      <c r="Z20" s="179"/>
      <c r="AA20" s="179"/>
      <c r="AB20" s="179"/>
      <c r="AC20" s="157"/>
      <c r="AD20" s="179"/>
      <c r="AE20" s="179"/>
      <c r="AF20" s="179"/>
      <c r="AG20" s="179"/>
      <c r="AH20" s="179"/>
      <c r="AI20" s="179"/>
      <c r="AJ20" s="124">
        <f t="shared" si="2"/>
        <v>0</v>
      </c>
      <c r="AK20" s="124">
        <f t="shared" si="0"/>
        <v>0</v>
      </c>
      <c r="AL20" s="124">
        <f t="shared" si="1"/>
        <v>0</v>
      </c>
      <c r="AM20" s="121"/>
      <c r="AN20" s="121"/>
      <c r="AO20" s="121"/>
    </row>
    <row r="21" spans="1:41" s="122" customFormat="1" ht="30" customHeight="1">
      <c r="A21" s="193">
        <v>13</v>
      </c>
      <c r="B21" s="189" t="s">
        <v>541</v>
      </c>
      <c r="C21" s="190" t="s">
        <v>102</v>
      </c>
      <c r="D21" s="191" t="s">
        <v>44</v>
      </c>
      <c r="E21" s="182"/>
      <c r="F21" s="158"/>
      <c r="G21" s="182"/>
      <c r="H21" s="182"/>
      <c r="I21" s="182"/>
      <c r="J21" s="182"/>
      <c r="K21" s="182"/>
      <c r="L21" s="182"/>
      <c r="M21" s="182"/>
      <c r="N21" s="182"/>
      <c r="O21" s="182"/>
      <c r="P21" s="182"/>
      <c r="Q21" s="182"/>
      <c r="R21" s="182"/>
      <c r="S21" s="182"/>
      <c r="T21" s="182"/>
      <c r="U21" s="182"/>
      <c r="V21" s="182"/>
      <c r="W21" s="183"/>
      <c r="X21" s="182"/>
      <c r="Y21" s="182"/>
      <c r="Z21" s="182"/>
      <c r="AA21" s="182"/>
      <c r="AB21" s="182"/>
      <c r="AC21" s="157"/>
      <c r="AD21" s="182"/>
      <c r="AE21" s="182"/>
      <c r="AF21" s="182"/>
      <c r="AG21" s="182"/>
      <c r="AH21" s="182"/>
      <c r="AI21" s="182"/>
      <c r="AJ21" s="124">
        <f t="shared" si="2"/>
        <v>0</v>
      </c>
      <c r="AK21" s="124">
        <f t="shared" si="0"/>
        <v>0</v>
      </c>
      <c r="AL21" s="124">
        <f t="shared" si="1"/>
        <v>0</v>
      </c>
      <c r="AM21" s="121"/>
      <c r="AN21" s="121"/>
      <c r="AO21" s="121"/>
    </row>
    <row r="22" spans="1:41" s="122" customFormat="1" ht="30" customHeight="1">
      <c r="A22" s="193">
        <v>14</v>
      </c>
      <c r="B22" s="189" t="s">
        <v>811</v>
      </c>
      <c r="C22" s="190" t="s">
        <v>126</v>
      </c>
      <c r="D22" s="191" t="s">
        <v>26</v>
      </c>
      <c r="E22" s="178"/>
      <c r="F22" s="158"/>
      <c r="G22" s="179"/>
      <c r="H22" s="179"/>
      <c r="I22" s="179"/>
      <c r="J22" s="179"/>
      <c r="K22" s="179"/>
      <c r="L22" s="179"/>
      <c r="M22" s="179"/>
      <c r="N22" s="179"/>
      <c r="O22" s="179"/>
      <c r="P22" s="179"/>
      <c r="Q22" s="179"/>
      <c r="R22" s="179"/>
      <c r="S22" s="182"/>
      <c r="T22" s="179"/>
      <c r="U22" s="179"/>
      <c r="V22" s="179"/>
      <c r="W22" s="179"/>
      <c r="X22" s="179"/>
      <c r="Y22" s="179"/>
      <c r="Z22" s="179"/>
      <c r="AA22" s="179"/>
      <c r="AB22" s="179"/>
      <c r="AC22" s="157"/>
      <c r="AD22" s="179"/>
      <c r="AE22" s="179"/>
      <c r="AF22" s="179"/>
      <c r="AG22" s="179"/>
      <c r="AH22" s="179"/>
      <c r="AI22" s="179"/>
      <c r="AJ22" s="124">
        <f t="shared" si="2"/>
        <v>0</v>
      </c>
      <c r="AK22" s="124">
        <f t="shared" si="0"/>
        <v>0</v>
      </c>
      <c r="AL22" s="124">
        <f t="shared" si="1"/>
        <v>0</v>
      </c>
      <c r="AM22" s="223"/>
      <c r="AN22" s="210"/>
      <c r="AO22" s="121"/>
    </row>
    <row r="23" spans="1:41" s="122" customFormat="1" ht="30" customHeight="1">
      <c r="A23" s="193">
        <v>15</v>
      </c>
      <c r="B23" s="189" t="s">
        <v>542</v>
      </c>
      <c r="C23" s="190" t="s">
        <v>543</v>
      </c>
      <c r="D23" s="191" t="s">
        <v>26</v>
      </c>
      <c r="E23" s="178"/>
      <c r="F23" s="158"/>
      <c r="G23" s="179"/>
      <c r="H23" s="179"/>
      <c r="I23" s="179"/>
      <c r="J23" s="179"/>
      <c r="K23" s="179"/>
      <c r="L23" s="179"/>
      <c r="M23" s="179"/>
      <c r="N23" s="179"/>
      <c r="O23" s="179"/>
      <c r="P23" s="179"/>
      <c r="Q23" s="179"/>
      <c r="R23" s="179"/>
      <c r="S23" s="179"/>
      <c r="T23" s="179"/>
      <c r="U23" s="179"/>
      <c r="V23" s="179"/>
      <c r="W23" s="179"/>
      <c r="X23" s="179"/>
      <c r="Y23" s="179"/>
      <c r="Z23" s="179"/>
      <c r="AA23" s="179"/>
      <c r="AB23" s="179"/>
      <c r="AC23" s="157"/>
      <c r="AD23" s="179"/>
      <c r="AE23" s="179"/>
      <c r="AF23" s="179"/>
      <c r="AG23" s="179"/>
      <c r="AH23" s="179"/>
      <c r="AI23" s="179"/>
      <c r="AJ23" s="124">
        <f t="shared" si="2"/>
        <v>0</v>
      </c>
      <c r="AK23" s="124">
        <f t="shared" si="0"/>
        <v>0</v>
      </c>
      <c r="AL23" s="124">
        <f t="shared" si="1"/>
        <v>0</v>
      </c>
      <c r="AM23" s="121"/>
      <c r="AN23" s="121"/>
      <c r="AO23" s="121"/>
    </row>
    <row r="24" spans="1:41" s="122" customFormat="1" ht="30" customHeight="1">
      <c r="A24" s="193">
        <v>16</v>
      </c>
      <c r="B24" s="189" t="s">
        <v>544</v>
      </c>
      <c r="C24" s="190" t="s">
        <v>545</v>
      </c>
      <c r="D24" s="191" t="s">
        <v>156</v>
      </c>
      <c r="E24" s="184"/>
      <c r="F24" s="158"/>
      <c r="G24" s="185"/>
      <c r="H24" s="185"/>
      <c r="I24" s="185"/>
      <c r="J24" s="185"/>
      <c r="K24" s="185"/>
      <c r="L24" s="185"/>
      <c r="M24" s="185"/>
      <c r="N24" s="185"/>
      <c r="O24" s="185"/>
      <c r="P24" s="185"/>
      <c r="Q24" s="185"/>
      <c r="R24" s="185"/>
      <c r="S24" s="185"/>
      <c r="T24" s="185"/>
      <c r="U24" s="185"/>
      <c r="V24" s="185"/>
      <c r="W24" s="185"/>
      <c r="X24" s="185"/>
      <c r="Y24" s="185"/>
      <c r="Z24" s="185"/>
      <c r="AA24" s="185"/>
      <c r="AB24" s="185"/>
      <c r="AC24" s="157"/>
      <c r="AD24" s="185"/>
      <c r="AE24" s="185"/>
      <c r="AF24" s="185"/>
      <c r="AG24" s="185"/>
      <c r="AH24" s="185"/>
      <c r="AI24" s="185"/>
      <c r="AJ24" s="124">
        <f t="shared" si="2"/>
        <v>0</v>
      </c>
      <c r="AK24" s="124">
        <f t="shared" si="0"/>
        <v>0</v>
      </c>
      <c r="AL24" s="124">
        <f t="shared" si="1"/>
        <v>0</v>
      </c>
      <c r="AM24" s="121"/>
      <c r="AN24" s="121"/>
      <c r="AO24" s="121"/>
    </row>
    <row r="25" spans="1:41" s="122" customFormat="1" ht="30" customHeight="1">
      <c r="A25" s="193">
        <v>17</v>
      </c>
      <c r="B25" s="189" t="s">
        <v>546</v>
      </c>
      <c r="C25" s="190" t="s">
        <v>102</v>
      </c>
      <c r="D25" s="191" t="s">
        <v>547</v>
      </c>
      <c r="E25" s="184"/>
      <c r="F25" s="158"/>
      <c r="G25" s="185"/>
      <c r="H25" s="185"/>
      <c r="I25" s="185"/>
      <c r="J25" s="185"/>
      <c r="K25" s="185"/>
      <c r="L25" s="185"/>
      <c r="M25" s="185"/>
      <c r="N25" s="185"/>
      <c r="O25" s="185"/>
      <c r="P25" s="185"/>
      <c r="Q25" s="185"/>
      <c r="R25" s="185"/>
      <c r="S25" s="185"/>
      <c r="T25" s="185"/>
      <c r="U25" s="185"/>
      <c r="V25" s="185"/>
      <c r="W25" s="185"/>
      <c r="X25" s="185"/>
      <c r="Y25" s="185"/>
      <c r="Z25" s="185"/>
      <c r="AA25" s="185"/>
      <c r="AB25" s="185"/>
      <c r="AC25" s="157"/>
      <c r="AD25" s="185"/>
      <c r="AE25" s="185"/>
      <c r="AF25" s="185"/>
      <c r="AG25" s="185"/>
      <c r="AH25" s="185"/>
      <c r="AI25" s="185"/>
      <c r="AJ25" s="124">
        <f t="shared" si="2"/>
        <v>0</v>
      </c>
      <c r="AK25" s="124">
        <f t="shared" si="0"/>
        <v>0</v>
      </c>
      <c r="AL25" s="124">
        <f t="shared" si="1"/>
        <v>0</v>
      </c>
      <c r="AM25" s="121"/>
      <c r="AN25" s="121"/>
      <c r="AO25" s="121"/>
    </row>
    <row r="26" spans="1:41" s="105" customFormat="1" ht="30" customHeight="1">
      <c r="A26" s="193">
        <v>18</v>
      </c>
      <c r="B26" s="189" t="s">
        <v>548</v>
      </c>
      <c r="C26" s="190" t="s">
        <v>133</v>
      </c>
      <c r="D26" s="191" t="s">
        <v>255</v>
      </c>
      <c r="E26" s="186"/>
      <c r="F26" s="158"/>
      <c r="G26" s="187"/>
      <c r="H26" s="187"/>
      <c r="I26" s="187"/>
      <c r="J26" s="187"/>
      <c r="K26" s="187"/>
      <c r="L26" s="187"/>
      <c r="M26" s="187"/>
      <c r="N26" s="187"/>
      <c r="O26" s="187"/>
      <c r="P26" s="187"/>
      <c r="Q26" s="187"/>
      <c r="R26" s="187"/>
      <c r="S26" s="187"/>
      <c r="T26" s="187"/>
      <c r="U26" s="187"/>
      <c r="V26" s="187"/>
      <c r="W26" s="187"/>
      <c r="X26" s="187"/>
      <c r="Y26" s="187"/>
      <c r="Z26" s="187"/>
      <c r="AA26" s="187"/>
      <c r="AB26" s="187"/>
      <c r="AC26" s="158"/>
      <c r="AD26" s="187"/>
      <c r="AE26" s="187"/>
      <c r="AF26" s="187"/>
      <c r="AG26" s="187"/>
      <c r="AH26" s="187"/>
      <c r="AI26" s="187"/>
      <c r="AJ26" s="46">
        <f t="shared" si="2"/>
        <v>0</v>
      </c>
      <c r="AK26" s="46">
        <f t="shared" si="0"/>
        <v>0</v>
      </c>
      <c r="AL26" s="46">
        <f t="shared" si="1"/>
        <v>0</v>
      </c>
      <c r="AM26" s="104"/>
      <c r="AN26" s="104"/>
      <c r="AO26" s="104"/>
    </row>
    <row r="27" spans="1:41" s="122" customFormat="1" ht="30" customHeight="1">
      <c r="A27" s="193">
        <v>19</v>
      </c>
      <c r="B27" s="189" t="s">
        <v>549</v>
      </c>
      <c r="C27" s="190" t="s">
        <v>169</v>
      </c>
      <c r="D27" s="191" t="s">
        <v>115</v>
      </c>
      <c r="E27" s="184"/>
      <c r="F27" s="158"/>
      <c r="G27" s="185"/>
      <c r="H27" s="185"/>
      <c r="I27" s="185"/>
      <c r="J27" s="185"/>
      <c r="K27" s="185"/>
      <c r="L27" s="185"/>
      <c r="M27" s="185"/>
      <c r="N27" s="185"/>
      <c r="O27" s="185"/>
      <c r="P27" s="185"/>
      <c r="Q27" s="185"/>
      <c r="R27" s="185"/>
      <c r="S27" s="185"/>
      <c r="T27" s="185"/>
      <c r="U27" s="185"/>
      <c r="V27" s="185"/>
      <c r="W27" s="185"/>
      <c r="X27" s="185"/>
      <c r="Y27" s="185"/>
      <c r="Z27" s="185"/>
      <c r="AA27" s="185"/>
      <c r="AB27" s="185"/>
      <c r="AC27" s="157"/>
      <c r="AD27" s="185"/>
      <c r="AE27" s="185"/>
      <c r="AF27" s="185"/>
      <c r="AG27" s="185"/>
      <c r="AH27" s="185"/>
      <c r="AI27" s="185"/>
      <c r="AJ27" s="124">
        <f t="shared" si="2"/>
        <v>0</v>
      </c>
      <c r="AK27" s="124">
        <f t="shared" si="0"/>
        <v>0</v>
      </c>
      <c r="AL27" s="124">
        <f t="shared" si="1"/>
        <v>0</v>
      </c>
      <c r="AM27" s="121"/>
      <c r="AN27" s="121"/>
      <c r="AO27" s="121"/>
    </row>
    <row r="28" spans="1:41" s="122" customFormat="1" ht="30" customHeight="1">
      <c r="A28" s="193">
        <v>20</v>
      </c>
      <c r="B28" s="189" t="s">
        <v>550</v>
      </c>
      <c r="C28" s="190" t="s">
        <v>551</v>
      </c>
      <c r="D28" s="191" t="s">
        <v>115</v>
      </c>
      <c r="E28" s="184"/>
      <c r="F28" s="158"/>
      <c r="G28" s="185"/>
      <c r="H28" s="185"/>
      <c r="I28" s="185"/>
      <c r="J28" s="185"/>
      <c r="K28" s="185"/>
      <c r="L28" s="185"/>
      <c r="M28" s="185"/>
      <c r="N28" s="185"/>
      <c r="O28" s="185" t="s">
        <v>9</v>
      </c>
      <c r="P28" s="185"/>
      <c r="Q28" s="185"/>
      <c r="R28" s="185"/>
      <c r="S28" s="185"/>
      <c r="T28" s="185"/>
      <c r="U28" s="185"/>
      <c r="V28" s="185"/>
      <c r="W28" s="185"/>
      <c r="X28" s="185"/>
      <c r="Y28" s="185"/>
      <c r="Z28" s="185"/>
      <c r="AA28" s="185"/>
      <c r="AB28" s="185"/>
      <c r="AC28" s="157"/>
      <c r="AD28" s="185"/>
      <c r="AE28" s="185"/>
      <c r="AF28" s="185"/>
      <c r="AG28" s="185"/>
      <c r="AH28" s="185"/>
      <c r="AI28" s="185"/>
      <c r="AJ28" s="124">
        <f t="shared" si="2"/>
        <v>0</v>
      </c>
      <c r="AK28" s="124">
        <f t="shared" si="0"/>
        <v>1</v>
      </c>
      <c r="AL28" s="124">
        <f t="shared" si="1"/>
        <v>0</v>
      </c>
      <c r="AM28" s="121"/>
      <c r="AN28" s="121"/>
      <c r="AO28" s="121"/>
    </row>
    <row r="29" spans="1:41" s="122" customFormat="1" ht="30" customHeight="1">
      <c r="A29" s="193">
        <v>21</v>
      </c>
      <c r="B29" s="189" t="s">
        <v>552</v>
      </c>
      <c r="C29" s="190" t="s">
        <v>553</v>
      </c>
      <c r="D29" s="191" t="s">
        <v>120</v>
      </c>
      <c r="E29" s="184"/>
      <c r="F29" s="158"/>
      <c r="G29" s="185"/>
      <c r="H29" s="185"/>
      <c r="I29" s="185"/>
      <c r="J29" s="185"/>
      <c r="K29" s="185"/>
      <c r="L29" s="185"/>
      <c r="M29" s="185"/>
      <c r="N29" s="185"/>
      <c r="O29" s="185"/>
      <c r="P29" s="185"/>
      <c r="Q29" s="185"/>
      <c r="R29" s="185"/>
      <c r="S29" s="185"/>
      <c r="T29" s="185"/>
      <c r="U29" s="185"/>
      <c r="V29" s="185"/>
      <c r="W29" s="185"/>
      <c r="X29" s="185"/>
      <c r="Y29" s="185"/>
      <c r="Z29" s="185"/>
      <c r="AA29" s="185"/>
      <c r="AB29" s="185"/>
      <c r="AC29" s="157"/>
      <c r="AD29" s="185"/>
      <c r="AE29" s="185"/>
      <c r="AF29" s="185"/>
      <c r="AG29" s="185"/>
      <c r="AH29" s="185"/>
      <c r="AI29" s="185"/>
      <c r="AJ29" s="124">
        <f t="shared" si="2"/>
        <v>0</v>
      </c>
      <c r="AK29" s="124">
        <f t="shared" si="0"/>
        <v>0</v>
      </c>
      <c r="AL29" s="124">
        <f t="shared" si="1"/>
        <v>0</v>
      </c>
      <c r="AM29" s="121"/>
      <c r="AN29" s="121"/>
      <c r="AO29" s="121"/>
    </row>
    <row r="30" spans="1:41" s="122" customFormat="1" ht="30" customHeight="1">
      <c r="A30" s="193">
        <v>22</v>
      </c>
      <c r="B30" s="189" t="s">
        <v>554</v>
      </c>
      <c r="C30" s="190" t="s">
        <v>555</v>
      </c>
      <c r="D30" s="191" t="s">
        <v>42</v>
      </c>
      <c r="E30" s="184"/>
      <c r="F30" s="158"/>
      <c r="G30" s="185"/>
      <c r="H30" s="185"/>
      <c r="I30" s="185"/>
      <c r="J30" s="185"/>
      <c r="K30" s="185"/>
      <c r="L30" s="185"/>
      <c r="M30" s="185"/>
      <c r="N30" s="185"/>
      <c r="O30" s="185"/>
      <c r="P30" s="185"/>
      <c r="Q30" s="185"/>
      <c r="R30" s="185"/>
      <c r="S30" s="185"/>
      <c r="T30" s="185"/>
      <c r="U30" s="185"/>
      <c r="V30" s="185"/>
      <c r="W30" s="185"/>
      <c r="X30" s="185"/>
      <c r="Y30" s="185"/>
      <c r="Z30" s="185"/>
      <c r="AA30" s="185"/>
      <c r="AB30" s="185"/>
      <c r="AC30" s="157"/>
      <c r="AD30" s="185"/>
      <c r="AE30" s="185"/>
      <c r="AF30" s="185"/>
      <c r="AG30" s="185"/>
      <c r="AH30" s="185"/>
      <c r="AI30" s="185"/>
      <c r="AJ30" s="124">
        <f t="shared" si="2"/>
        <v>0</v>
      </c>
      <c r="AK30" s="124">
        <f t="shared" si="0"/>
        <v>0</v>
      </c>
      <c r="AL30" s="124">
        <f t="shared" si="1"/>
        <v>0</v>
      </c>
      <c r="AM30" s="121"/>
      <c r="AN30" s="121"/>
      <c r="AO30" s="121"/>
    </row>
    <row r="31" spans="1:41" s="122" customFormat="1" ht="30" customHeight="1">
      <c r="A31" s="193">
        <v>23</v>
      </c>
      <c r="B31" s="189" t="s">
        <v>556</v>
      </c>
      <c r="C31" s="190" t="s">
        <v>557</v>
      </c>
      <c r="D31" s="191" t="s">
        <v>558</v>
      </c>
      <c r="E31" s="184"/>
      <c r="F31" s="158"/>
      <c r="G31" s="185"/>
      <c r="H31" s="185"/>
      <c r="I31" s="185"/>
      <c r="J31" s="185"/>
      <c r="K31" s="185"/>
      <c r="L31" s="185"/>
      <c r="M31" s="185"/>
      <c r="N31" s="185"/>
      <c r="O31" s="185"/>
      <c r="P31" s="185"/>
      <c r="Q31" s="185"/>
      <c r="R31" s="185"/>
      <c r="S31" s="185"/>
      <c r="T31" s="185"/>
      <c r="U31" s="185"/>
      <c r="V31" s="185"/>
      <c r="W31" s="185"/>
      <c r="X31" s="185"/>
      <c r="Y31" s="185"/>
      <c r="Z31" s="185"/>
      <c r="AA31" s="185"/>
      <c r="AB31" s="185"/>
      <c r="AC31" s="157"/>
      <c r="AD31" s="185"/>
      <c r="AE31" s="185"/>
      <c r="AF31" s="185"/>
      <c r="AG31" s="185"/>
      <c r="AH31" s="185"/>
      <c r="AI31" s="185"/>
      <c r="AJ31" s="124">
        <f t="shared" si="2"/>
        <v>0</v>
      </c>
      <c r="AK31" s="124">
        <f t="shared" si="0"/>
        <v>0</v>
      </c>
      <c r="AL31" s="124">
        <f t="shared" si="1"/>
        <v>0</v>
      </c>
      <c r="AM31" s="121"/>
      <c r="AN31" s="121"/>
      <c r="AO31" s="121"/>
    </row>
    <row r="32" spans="1:41" s="122" customFormat="1" ht="30" customHeight="1">
      <c r="A32" s="193">
        <v>24</v>
      </c>
      <c r="B32" s="189" t="s">
        <v>559</v>
      </c>
      <c r="C32" s="190" t="s">
        <v>560</v>
      </c>
      <c r="D32" s="191" t="s">
        <v>37</v>
      </c>
      <c r="E32" s="184"/>
      <c r="F32" s="158"/>
      <c r="G32" s="185"/>
      <c r="H32" s="185"/>
      <c r="I32" s="185"/>
      <c r="J32" s="185"/>
      <c r="K32" s="185"/>
      <c r="L32" s="185"/>
      <c r="M32" s="185"/>
      <c r="N32" s="185"/>
      <c r="O32" s="185"/>
      <c r="P32" s="185"/>
      <c r="Q32" s="185"/>
      <c r="R32" s="185" t="s">
        <v>9</v>
      </c>
      <c r="S32" s="185"/>
      <c r="T32" s="185"/>
      <c r="U32" s="185"/>
      <c r="V32" s="185"/>
      <c r="W32" s="185"/>
      <c r="X32" s="185"/>
      <c r="Y32" s="185"/>
      <c r="Z32" s="185"/>
      <c r="AA32" s="185"/>
      <c r="AB32" s="185"/>
      <c r="AC32" s="157"/>
      <c r="AD32" s="185"/>
      <c r="AE32" s="185"/>
      <c r="AF32" s="185"/>
      <c r="AG32" s="185"/>
      <c r="AH32" s="185"/>
      <c r="AI32" s="185"/>
      <c r="AJ32" s="124">
        <f t="shared" si="2"/>
        <v>0</v>
      </c>
      <c r="AK32" s="124">
        <f t="shared" si="0"/>
        <v>1</v>
      </c>
      <c r="AL32" s="124">
        <f t="shared" si="1"/>
        <v>0</v>
      </c>
      <c r="AM32" s="121"/>
      <c r="AN32" s="121"/>
      <c r="AO32" s="121"/>
    </row>
    <row r="33" spans="1:41" s="122" customFormat="1" ht="30" customHeight="1">
      <c r="A33" s="193">
        <v>25</v>
      </c>
      <c r="B33" s="189" t="s">
        <v>561</v>
      </c>
      <c r="C33" s="190" t="s">
        <v>562</v>
      </c>
      <c r="D33" s="191" t="s">
        <v>563</v>
      </c>
      <c r="E33" s="184"/>
      <c r="F33" s="158"/>
      <c r="G33" s="185"/>
      <c r="H33" s="185"/>
      <c r="I33" s="185"/>
      <c r="J33" s="185"/>
      <c r="K33" s="185"/>
      <c r="L33" s="185"/>
      <c r="M33" s="185"/>
      <c r="N33" s="185"/>
      <c r="O33" s="185"/>
      <c r="P33" s="185"/>
      <c r="Q33" s="185"/>
      <c r="R33" s="185"/>
      <c r="S33" s="185"/>
      <c r="T33" s="185"/>
      <c r="U33" s="185"/>
      <c r="V33" s="185"/>
      <c r="W33" s="185"/>
      <c r="X33" s="185"/>
      <c r="Y33" s="185"/>
      <c r="Z33" s="185"/>
      <c r="AA33" s="185"/>
      <c r="AB33" s="185"/>
      <c r="AC33" s="157"/>
      <c r="AD33" s="185"/>
      <c r="AE33" s="185"/>
      <c r="AF33" s="185"/>
      <c r="AG33" s="185"/>
      <c r="AH33" s="185"/>
      <c r="AI33" s="185"/>
      <c r="AJ33" s="124">
        <f t="shared" si="2"/>
        <v>0</v>
      </c>
      <c r="AK33" s="124">
        <f t="shared" si="0"/>
        <v>0</v>
      </c>
      <c r="AL33" s="124">
        <f t="shared" si="1"/>
        <v>0</v>
      </c>
      <c r="AM33" s="121"/>
      <c r="AN33" s="121"/>
      <c r="AO33" s="121"/>
    </row>
    <row r="34" spans="1:41" s="122" customFormat="1" ht="30" customHeight="1">
      <c r="A34" s="193">
        <v>26</v>
      </c>
      <c r="B34" s="189" t="s">
        <v>564</v>
      </c>
      <c r="C34" s="190" t="s">
        <v>565</v>
      </c>
      <c r="D34" s="191" t="s">
        <v>164</v>
      </c>
      <c r="E34" s="184"/>
      <c r="F34" s="158"/>
      <c r="G34" s="185"/>
      <c r="H34" s="185"/>
      <c r="I34" s="185"/>
      <c r="J34" s="185"/>
      <c r="K34" s="185"/>
      <c r="L34" s="185"/>
      <c r="M34" s="185"/>
      <c r="N34" s="185"/>
      <c r="O34" s="185" t="s">
        <v>9</v>
      </c>
      <c r="P34" s="185"/>
      <c r="Q34" s="185"/>
      <c r="R34" s="185"/>
      <c r="S34" s="185"/>
      <c r="T34" s="185"/>
      <c r="U34" s="185"/>
      <c r="V34" s="185"/>
      <c r="W34" s="185"/>
      <c r="X34" s="185"/>
      <c r="Y34" s="185"/>
      <c r="Z34" s="185"/>
      <c r="AA34" s="185"/>
      <c r="AB34" s="185"/>
      <c r="AC34" s="157"/>
      <c r="AD34" s="185"/>
      <c r="AE34" s="185"/>
      <c r="AF34" s="185"/>
      <c r="AG34" s="185"/>
      <c r="AH34" s="185"/>
      <c r="AI34" s="185"/>
      <c r="AJ34" s="124">
        <f t="shared" si="2"/>
        <v>0</v>
      </c>
      <c r="AK34" s="124">
        <f t="shared" si="0"/>
        <v>1</v>
      </c>
      <c r="AL34" s="124">
        <f t="shared" si="1"/>
        <v>0</v>
      </c>
      <c r="AM34" s="121"/>
      <c r="AN34" s="121"/>
      <c r="AO34" s="121"/>
    </row>
    <row r="35" spans="1:41" s="122" customFormat="1" ht="30" customHeight="1">
      <c r="A35" s="193">
        <v>27</v>
      </c>
      <c r="B35" s="189" t="s">
        <v>566</v>
      </c>
      <c r="C35" s="190" t="s">
        <v>567</v>
      </c>
      <c r="D35" s="191" t="s">
        <v>129</v>
      </c>
      <c r="E35" s="184"/>
      <c r="F35" s="158"/>
      <c r="G35" s="185"/>
      <c r="H35" s="185"/>
      <c r="I35" s="185"/>
      <c r="J35" s="185"/>
      <c r="K35" s="185"/>
      <c r="L35" s="185"/>
      <c r="M35" s="185"/>
      <c r="N35" s="185"/>
      <c r="O35" s="185"/>
      <c r="P35" s="185"/>
      <c r="Q35" s="185"/>
      <c r="R35" s="185"/>
      <c r="S35" s="185"/>
      <c r="T35" s="185"/>
      <c r="U35" s="185"/>
      <c r="V35" s="185"/>
      <c r="W35" s="185"/>
      <c r="X35" s="185"/>
      <c r="Y35" s="185"/>
      <c r="Z35" s="185"/>
      <c r="AA35" s="185"/>
      <c r="AB35" s="185"/>
      <c r="AC35" s="157"/>
      <c r="AD35" s="185"/>
      <c r="AE35" s="185"/>
      <c r="AF35" s="185"/>
      <c r="AG35" s="185"/>
      <c r="AH35" s="185"/>
      <c r="AI35" s="185"/>
      <c r="AJ35" s="124">
        <f t="shared" si="2"/>
        <v>0</v>
      </c>
      <c r="AK35" s="124">
        <f t="shared" si="0"/>
        <v>0</v>
      </c>
      <c r="AL35" s="124">
        <f t="shared" si="1"/>
        <v>0</v>
      </c>
      <c r="AM35" s="121"/>
      <c r="AN35" s="121"/>
      <c r="AO35" s="121"/>
    </row>
    <row r="36" spans="1:41" s="122" customFormat="1" ht="30" customHeight="1">
      <c r="A36" s="193">
        <v>28</v>
      </c>
      <c r="B36" s="189" t="s">
        <v>568</v>
      </c>
      <c r="C36" s="190" t="s">
        <v>569</v>
      </c>
      <c r="D36" s="191" t="s">
        <v>497</v>
      </c>
      <c r="E36" s="184"/>
      <c r="F36" s="158"/>
      <c r="G36" s="185"/>
      <c r="H36" s="185"/>
      <c r="I36" s="185"/>
      <c r="J36" s="185"/>
      <c r="K36" s="185"/>
      <c r="L36" s="185"/>
      <c r="M36" s="185"/>
      <c r="N36" s="185"/>
      <c r="O36" s="185"/>
      <c r="P36" s="185"/>
      <c r="Q36" s="185"/>
      <c r="R36" s="185"/>
      <c r="S36" s="185"/>
      <c r="T36" s="185"/>
      <c r="U36" s="185"/>
      <c r="V36" s="185" t="s">
        <v>9</v>
      </c>
      <c r="W36" s="185"/>
      <c r="X36" s="185"/>
      <c r="Y36" s="185"/>
      <c r="Z36" s="185"/>
      <c r="AA36" s="185"/>
      <c r="AB36" s="185"/>
      <c r="AC36" s="157"/>
      <c r="AD36" s="185"/>
      <c r="AE36" s="185"/>
      <c r="AF36" s="185"/>
      <c r="AG36" s="185"/>
      <c r="AH36" s="185"/>
      <c r="AI36" s="185"/>
      <c r="AJ36" s="124">
        <f t="shared" si="2"/>
        <v>0</v>
      </c>
      <c r="AK36" s="124">
        <f t="shared" si="0"/>
        <v>1</v>
      </c>
      <c r="AL36" s="124">
        <f t="shared" si="1"/>
        <v>0</v>
      </c>
      <c r="AM36" s="121"/>
      <c r="AN36" s="121"/>
      <c r="AO36" s="121"/>
    </row>
    <row r="37" spans="1:41" s="122" customFormat="1" ht="30" customHeight="1">
      <c r="A37" s="193">
        <v>29</v>
      </c>
      <c r="B37" s="189" t="s">
        <v>570</v>
      </c>
      <c r="C37" s="190" t="s">
        <v>571</v>
      </c>
      <c r="D37" s="191" t="s">
        <v>38</v>
      </c>
      <c r="E37" s="184"/>
      <c r="F37" s="158"/>
      <c r="G37" s="185"/>
      <c r="H37" s="185"/>
      <c r="I37" s="185"/>
      <c r="J37" s="185"/>
      <c r="K37" s="185"/>
      <c r="L37" s="185"/>
      <c r="M37" s="185"/>
      <c r="N37" s="185"/>
      <c r="O37" s="185"/>
      <c r="P37" s="185"/>
      <c r="Q37" s="185"/>
      <c r="R37" s="185"/>
      <c r="S37" s="185"/>
      <c r="T37" s="185"/>
      <c r="U37" s="185"/>
      <c r="V37" s="185"/>
      <c r="W37" s="185"/>
      <c r="X37" s="185"/>
      <c r="Y37" s="185"/>
      <c r="Z37" s="185"/>
      <c r="AA37" s="185"/>
      <c r="AB37" s="185"/>
      <c r="AC37" s="157"/>
      <c r="AD37" s="185"/>
      <c r="AE37" s="185"/>
      <c r="AF37" s="185"/>
      <c r="AG37" s="185"/>
      <c r="AH37" s="185"/>
      <c r="AI37" s="185"/>
      <c r="AJ37" s="124">
        <f t="shared" si="2"/>
        <v>0</v>
      </c>
      <c r="AK37" s="124">
        <f t="shared" si="0"/>
        <v>0</v>
      </c>
      <c r="AL37" s="124">
        <f t="shared" si="1"/>
        <v>0</v>
      </c>
      <c r="AM37" s="121"/>
      <c r="AN37" s="121"/>
      <c r="AO37" s="121"/>
    </row>
    <row r="38" spans="1:41" s="122" customFormat="1" ht="30" customHeight="1">
      <c r="A38" s="193">
        <v>30</v>
      </c>
      <c r="B38" s="189" t="s">
        <v>572</v>
      </c>
      <c r="C38" s="190" t="s">
        <v>573</v>
      </c>
      <c r="D38" s="191" t="s">
        <v>38</v>
      </c>
      <c r="E38" s="184"/>
      <c r="F38" s="158"/>
      <c r="G38" s="185"/>
      <c r="H38" s="185"/>
      <c r="I38" s="185"/>
      <c r="J38" s="185"/>
      <c r="K38" s="185"/>
      <c r="L38" s="185"/>
      <c r="M38" s="185"/>
      <c r="N38" s="185"/>
      <c r="O38" s="185"/>
      <c r="P38" s="185"/>
      <c r="Q38" s="185"/>
      <c r="R38" s="185"/>
      <c r="S38" s="185"/>
      <c r="T38" s="185"/>
      <c r="U38" s="185"/>
      <c r="V38" s="185"/>
      <c r="W38" s="185"/>
      <c r="X38" s="185"/>
      <c r="Y38" s="185"/>
      <c r="Z38" s="185"/>
      <c r="AA38" s="185"/>
      <c r="AB38" s="185"/>
      <c r="AC38" s="157"/>
      <c r="AD38" s="185"/>
      <c r="AE38" s="185"/>
      <c r="AF38" s="185"/>
      <c r="AG38" s="185"/>
      <c r="AH38" s="185"/>
      <c r="AI38" s="185"/>
      <c r="AJ38" s="124">
        <f t="shared" si="2"/>
        <v>0</v>
      </c>
      <c r="AK38" s="124">
        <f t="shared" si="0"/>
        <v>0</v>
      </c>
      <c r="AL38" s="124">
        <f t="shared" si="1"/>
        <v>0</v>
      </c>
      <c r="AM38" s="121"/>
      <c r="AN38" s="121"/>
      <c r="AO38" s="121"/>
    </row>
    <row r="39" spans="1:41" s="122" customFormat="1" ht="30" customHeight="1">
      <c r="A39" s="193">
        <v>31</v>
      </c>
      <c r="B39" s="189" t="s">
        <v>574</v>
      </c>
      <c r="C39" s="190" t="s">
        <v>300</v>
      </c>
      <c r="D39" s="191" t="s">
        <v>575</v>
      </c>
      <c r="E39" s="184"/>
      <c r="F39" s="158"/>
      <c r="G39" s="185"/>
      <c r="H39" s="185"/>
      <c r="I39" s="185"/>
      <c r="J39" s="185"/>
      <c r="K39" s="185"/>
      <c r="L39" s="185"/>
      <c r="M39" s="185"/>
      <c r="N39" s="185"/>
      <c r="O39" s="185"/>
      <c r="P39" s="185"/>
      <c r="Q39" s="185"/>
      <c r="R39" s="185" t="s">
        <v>9</v>
      </c>
      <c r="S39" s="185"/>
      <c r="T39" s="185"/>
      <c r="U39" s="185"/>
      <c r="V39" s="185"/>
      <c r="W39" s="185"/>
      <c r="X39" s="185"/>
      <c r="Y39" s="185"/>
      <c r="Z39" s="185"/>
      <c r="AA39" s="185"/>
      <c r="AB39" s="185"/>
      <c r="AC39" s="157"/>
      <c r="AD39" s="185"/>
      <c r="AE39" s="185"/>
      <c r="AF39" s="185"/>
      <c r="AG39" s="185"/>
      <c r="AH39" s="185"/>
      <c r="AI39" s="185"/>
      <c r="AJ39" s="124">
        <f t="shared" si="2"/>
        <v>0</v>
      </c>
      <c r="AK39" s="124">
        <f t="shared" si="0"/>
        <v>1</v>
      </c>
      <c r="AL39" s="124">
        <f t="shared" si="1"/>
        <v>0</v>
      </c>
      <c r="AM39" s="121"/>
      <c r="AN39" s="121"/>
      <c r="AO39" s="121"/>
    </row>
    <row r="40" spans="1:41" s="122" customFormat="1" ht="30" customHeight="1">
      <c r="A40" s="193">
        <v>32</v>
      </c>
      <c r="B40" s="189" t="s">
        <v>576</v>
      </c>
      <c r="C40" s="190" t="s">
        <v>577</v>
      </c>
      <c r="D40" s="191" t="s">
        <v>83</v>
      </c>
      <c r="E40" s="184"/>
      <c r="F40" s="158"/>
      <c r="G40" s="185"/>
      <c r="H40" s="185"/>
      <c r="I40" s="185"/>
      <c r="J40" s="185"/>
      <c r="K40" s="185"/>
      <c r="L40" s="185"/>
      <c r="M40" s="185"/>
      <c r="N40" s="185"/>
      <c r="O40" s="185" t="s">
        <v>9</v>
      </c>
      <c r="P40" s="185"/>
      <c r="Q40" s="185"/>
      <c r="R40" s="185" t="s">
        <v>9</v>
      </c>
      <c r="S40" s="185"/>
      <c r="T40" s="185"/>
      <c r="U40" s="185"/>
      <c r="V40" s="185"/>
      <c r="W40" s="185"/>
      <c r="X40" s="185"/>
      <c r="Y40" s="185"/>
      <c r="Z40" s="185"/>
      <c r="AA40" s="185"/>
      <c r="AB40" s="185"/>
      <c r="AC40" s="157"/>
      <c r="AD40" s="185"/>
      <c r="AE40" s="185"/>
      <c r="AF40" s="185"/>
      <c r="AG40" s="185"/>
      <c r="AH40" s="185"/>
      <c r="AI40" s="185"/>
      <c r="AJ40" s="124">
        <f t="shared" si="2"/>
        <v>0</v>
      </c>
      <c r="AK40" s="124">
        <f t="shared" si="0"/>
        <v>2</v>
      </c>
      <c r="AL40" s="124">
        <f t="shared" si="1"/>
        <v>0</v>
      </c>
      <c r="AM40" s="121"/>
      <c r="AN40" s="121"/>
      <c r="AO40" s="121"/>
    </row>
    <row r="41" spans="1:41" s="122" customFormat="1" ht="30" customHeight="1">
      <c r="A41" s="193">
        <v>33</v>
      </c>
      <c r="B41" s="189" t="s">
        <v>578</v>
      </c>
      <c r="C41" s="190" t="s">
        <v>579</v>
      </c>
      <c r="D41" s="191" t="s">
        <v>83</v>
      </c>
      <c r="E41" s="184"/>
      <c r="F41" s="158"/>
      <c r="G41" s="185"/>
      <c r="H41" s="185"/>
      <c r="I41" s="185"/>
      <c r="J41" s="185"/>
      <c r="K41" s="185"/>
      <c r="L41" s="185"/>
      <c r="M41" s="185"/>
      <c r="N41" s="185"/>
      <c r="O41" s="185"/>
      <c r="P41" s="185"/>
      <c r="Q41" s="185"/>
      <c r="R41" s="185"/>
      <c r="S41" s="185"/>
      <c r="T41" s="185"/>
      <c r="U41" s="185"/>
      <c r="V41" s="185"/>
      <c r="W41" s="185"/>
      <c r="X41" s="185"/>
      <c r="Y41" s="185"/>
      <c r="Z41" s="185"/>
      <c r="AA41" s="185"/>
      <c r="AB41" s="185"/>
      <c r="AC41" s="157"/>
      <c r="AD41" s="185"/>
      <c r="AE41" s="185"/>
      <c r="AF41" s="185"/>
      <c r="AG41" s="185"/>
      <c r="AH41" s="185"/>
      <c r="AI41" s="185"/>
      <c r="AJ41" s="124">
        <f t="shared" si="2"/>
        <v>0</v>
      </c>
      <c r="AK41" s="124">
        <f t="shared" si="0"/>
        <v>0</v>
      </c>
      <c r="AL41" s="124">
        <f t="shared" si="1"/>
        <v>0</v>
      </c>
      <c r="AM41" s="121"/>
      <c r="AN41" s="121"/>
      <c r="AO41" s="121"/>
    </row>
    <row r="42" spans="1:41" s="122" customFormat="1" ht="30" customHeight="1">
      <c r="A42" s="193">
        <v>34</v>
      </c>
      <c r="B42" s="189" t="s">
        <v>580</v>
      </c>
      <c r="C42" s="190" t="s">
        <v>581</v>
      </c>
      <c r="D42" s="191" t="s">
        <v>29</v>
      </c>
      <c r="E42" s="184"/>
      <c r="F42" s="158"/>
      <c r="G42" s="185"/>
      <c r="H42" s="185"/>
      <c r="I42" s="185"/>
      <c r="J42" s="185"/>
      <c r="K42" s="185"/>
      <c r="L42" s="185"/>
      <c r="M42" s="185"/>
      <c r="N42" s="185"/>
      <c r="O42" s="185"/>
      <c r="P42" s="185"/>
      <c r="Q42" s="185"/>
      <c r="R42" s="185"/>
      <c r="S42" s="185"/>
      <c r="T42" s="185"/>
      <c r="U42" s="185"/>
      <c r="V42" s="185"/>
      <c r="W42" s="185"/>
      <c r="X42" s="185"/>
      <c r="Y42" s="185"/>
      <c r="Z42" s="185"/>
      <c r="AA42" s="185"/>
      <c r="AB42" s="185"/>
      <c r="AC42" s="157"/>
      <c r="AD42" s="185"/>
      <c r="AE42" s="185"/>
      <c r="AF42" s="185"/>
      <c r="AG42" s="185"/>
      <c r="AH42" s="185"/>
      <c r="AI42" s="185"/>
      <c r="AJ42" s="124">
        <f t="shared" si="2"/>
        <v>0</v>
      </c>
      <c r="AK42" s="124">
        <f t="shared" si="0"/>
        <v>0</v>
      </c>
      <c r="AL42" s="124">
        <f t="shared" si="1"/>
        <v>0</v>
      </c>
      <c r="AM42" s="121"/>
      <c r="AN42" s="121"/>
      <c r="AO42" s="121"/>
    </row>
    <row r="43" spans="1:41" s="122" customFormat="1" ht="30" customHeight="1">
      <c r="A43" s="193">
        <v>35</v>
      </c>
      <c r="B43" s="189" t="s">
        <v>582</v>
      </c>
      <c r="C43" s="190" t="s">
        <v>583</v>
      </c>
      <c r="D43" s="191" t="s">
        <v>584</v>
      </c>
      <c r="E43" s="184"/>
      <c r="F43" s="158"/>
      <c r="G43" s="185"/>
      <c r="H43" s="185"/>
      <c r="I43" s="185"/>
      <c r="J43" s="185"/>
      <c r="K43" s="185"/>
      <c r="L43" s="185"/>
      <c r="M43" s="185"/>
      <c r="N43" s="185"/>
      <c r="O43" s="185"/>
      <c r="P43" s="185"/>
      <c r="Q43" s="185"/>
      <c r="R43" s="185"/>
      <c r="S43" s="185"/>
      <c r="T43" s="185"/>
      <c r="U43" s="185"/>
      <c r="V43" s="185"/>
      <c r="W43" s="185"/>
      <c r="X43" s="185"/>
      <c r="Y43" s="185"/>
      <c r="Z43" s="185"/>
      <c r="AA43" s="185"/>
      <c r="AB43" s="185"/>
      <c r="AC43" s="157"/>
      <c r="AD43" s="185"/>
      <c r="AE43" s="185"/>
      <c r="AF43" s="185"/>
      <c r="AG43" s="185"/>
      <c r="AH43" s="185"/>
      <c r="AI43" s="185"/>
      <c r="AJ43" s="124">
        <f t="shared" si="2"/>
        <v>0</v>
      </c>
      <c r="AK43" s="124">
        <f t="shared" si="0"/>
        <v>0</v>
      </c>
      <c r="AL43" s="124">
        <f t="shared" si="1"/>
        <v>0</v>
      </c>
      <c r="AM43" s="121"/>
      <c r="AN43" s="121"/>
      <c r="AO43" s="121"/>
    </row>
    <row r="44" spans="1:41" s="122" customFormat="1" ht="30" customHeight="1">
      <c r="A44" s="193">
        <v>36</v>
      </c>
      <c r="B44" s="189" t="s">
        <v>585</v>
      </c>
      <c r="C44" s="190" t="s">
        <v>280</v>
      </c>
      <c r="D44" s="191" t="s">
        <v>584</v>
      </c>
      <c r="E44" s="184"/>
      <c r="F44" s="158"/>
      <c r="G44" s="185"/>
      <c r="H44" s="185"/>
      <c r="I44" s="185"/>
      <c r="J44" s="185"/>
      <c r="K44" s="185"/>
      <c r="L44" s="185"/>
      <c r="M44" s="185"/>
      <c r="N44" s="185"/>
      <c r="O44" s="185"/>
      <c r="P44" s="185"/>
      <c r="Q44" s="185"/>
      <c r="R44" s="185"/>
      <c r="S44" s="185"/>
      <c r="T44" s="185"/>
      <c r="U44" s="185"/>
      <c r="V44" s="185"/>
      <c r="W44" s="185"/>
      <c r="X44" s="185"/>
      <c r="Y44" s="185"/>
      <c r="Z44" s="185"/>
      <c r="AA44" s="185"/>
      <c r="AB44" s="185"/>
      <c r="AC44" s="157"/>
      <c r="AD44" s="185"/>
      <c r="AE44" s="185"/>
      <c r="AF44" s="185"/>
      <c r="AG44" s="185"/>
      <c r="AH44" s="185"/>
      <c r="AI44" s="185"/>
      <c r="AJ44" s="124">
        <f t="shared" si="2"/>
        <v>0</v>
      </c>
      <c r="AK44" s="124">
        <f t="shared" si="0"/>
        <v>0</v>
      </c>
      <c r="AL44" s="124">
        <f t="shared" si="1"/>
        <v>0</v>
      </c>
      <c r="AM44" s="121"/>
      <c r="AN44" s="121"/>
      <c r="AO44" s="121"/>
    </row>
    <row r="45" spans="1:41" s="122" customFormat="1" ht="30" customHeight="1">
      <c r="A45" s="193">
        <v>37</v>
      </c>
      <c r="B45" s="189" t="s">
        <v>586</v>
      </c>
      <c r="C45" s="190" t="s">
        <v>587</v>
      </c>
      <c r="D45" s="191" t="s">
        <v>588</v>
      </c>
      <c r="E45" s="184"/>
      <c r="F45" s="158"/>
      <c r="G45" s="185"/>
      <c r="H45" s="185"/>
      <c r="I45" s="185"/>
      <c r="J45" s="185"/>
      <c r="K45" s="185"/>
      <c r="L45" s="185"/>
      <c r="M45" s="185"/>
      <c r="N45" s="185"/>
      <c r="O45" s="185"/>
      <c r="P45" s="185"/>
      <c r="Q45" s="185" t="s">
        <v>9</v>
      </c>
      <c r="R45" s="185"/>
      <c r="S45" s="185"/>
      <c r="T45" s="185"/>
      <c r="U45" s="185"/>
      <c r="V45" s="185" t="s">
        <v>9</v>
      </c>
      <c r="W45" s="185"/>
      <c r="X45" s="185"/>
      <c r="Y45" s="185"/>
      <c r="Z45" s="185"/>
      <c r="AA45" s="185"/>
      <c r="AB45" s="185"/>
      <c r="AC45" s="157"/>
      <c r="AD45" s="185"/>
      <c r="AE45" s="185"/>
      <c r="AF45" s="185"/>
      <c r="AG45" s="185"/>
      <c r="AH45" s="185"/>
      <c r="AI45" s="185"/>
      <c r="AJ45" s="124">
        <f t="shared" si="2"/>
        <v>0</v>
      </c>
      <c r="AK45" s="124">
        <f t="shared" si="0"/>
        <v>2</v>
      </c>
      <c r="AL45" s="124">
        <f t="shared" si="1"/>
        <v>0</v>
      </c>
      <c r="AM45" s="121"/>
      <c r="AN45" s="121"/>
      <c r="AO45" s="121"/>
    </row>
    <row r="46" spans="1:41" s="122" customFormat="1" ht="30" customHeight="1">
      <c r="A46" s="193">
        <v>38</v>
      </c>
      <c r="B46" s="189" t="s">
        <v>589</v>
      </c>
      <c r="C46" s="190" t="s">
        <v>590</v>
      </c>
      <c r="D46" s="191" t="s">
        <v>591</v>
      </c>
      <c r="E46" s="184"/>
      <c r="F46" s="158"/>
      <c r="G46" s="185"/>
      <c r="H46" s="185"/>
      <c r="I46" s="185"/>
      <c r="J46" s="185"/>
      <c r="K46" s="185"/>
      <c r="L46" s="185"/>
      <c r="M46" s="185"/>
      <c r="N46" s="185"/>
      <c r="O46" s="185"/>
      <c r="P46" s="185"/>
      <c r="Q46" s="185"/>
      <c r="R46" s="185"/>
      <c r="S46" s="185"/>
      <c r="T46" s="185"/>
      <c r="U46" s="185"/>
      <c r="V46" s="185"/>
      <c r="W46" s="185"/>
      <c r="X46" s="185"/>
      <c r="Y46" s="185"/>
      <c r="Z46" s="185"/>
      <c r="AA46" s="185"/>
      <c r="AB46" s="185"/>
      <c r="AC46" s="157"/>
      <c r="AD46" s="185"/>
      <c r="AE46" s="185"/>
      <c r="AF46" s="185"/>
      <c r="AG46" s="185"/>
      <c r="AH46" s="185"/>
      <c r="AI46" s="185"/>
      <c r="AJ46" s="124">
        <f t="shared" si="2"/>
        <v>0</v>
      </c>
      <c r="AK46" s="124">
        <f t="shared" si="0"/>
        <v>0</v>
      </c>
      <c r="AL46" s="124">
        <f t="shared" si="1"/>
        <v>0</v>
      </c>
      <c r="AM46" s="121"/>
      <c r="AN46" s="121"/>
      <c r="AO46" s="121"/>
    </row>
    <row r="47" spans="1:41" s="122" customFormat="1" ht="30" customHeight="1">
      <c r="A47" s="193">
        <v>39</v>
      </c>
      <c r="B47" s="189" t="s">
        <v>592</v>
      </c>
      <c r="C47" s="190" t="s">
        <v>593</v>
      </c>
      <c r="D47" s="191" t="s">
        <v>274</v>
      </c>
      <c r="E47" s="184"/>
      <c r="F47" s="158"/>
      <c r="G47" s="185"/>
      <c r="H47" s="185"/>
      <c r="I47" s="185"/>
      <c r="J47" s="185"/>
      <c r="K47" s="185"/>
      <c r="L47" s="185"/>
      <c r="M47" s="185"/>
      <c r="N47" s="185"/>
      <c r="O47" s="185"/>
      <c r="P47" s="185"/>
      <c r="Q47" s="185"/>
      <c r="R47" s="185"/>
      <c r="S47" s="185"/>
      <c r="T47" s="185"/>
      <c r="U47" s="185"/>
      <c r="V47" s="185"/>
      <c r="W47" s="185"/>
      <c r="X47" s="185"/>
      <c r="Y47" s="185"/>
      <c r="Z47" s="185"/>
      <c r="AA47" s="185"/>
      <c r="AB47" s="185"/>
      <c r="AC47" s="157"/>
      <c r="AD47" s="185"/>
      <c r="AE47" s="185"/>
      <c r="AF47" s="185"/>
      <c r="AG47" s="185"/>
      <c r="AH47" s="185"/>
      <c r="AI47" s="185"/>
      <c r="AJ47" s="124">
        <f t="shared" si="2"/>
        <v>0</v>
      </c>
      <c r="AK47" s="124">
        <f t="shared" si="0"/>
        <v>0</v>
      </c>
      <c r="AL47" s="124">
        <f t="shared" si="1"/>
        <v>0</v>
      </c>
      <c r="AM47" s="121"/>
      <c r="AN47" s="121"/>
      <c r="AO47" s="121"/>
    </row>
    <row r="48" spans="1:41" s="122" customFormat="1" ht="30" customHeight="1">
      <c r="A48" s="193">
        <v>40</v>
      </c>
      <c r="B48" s="189" t="s">
        <v>594</v>
      </c>
      <c r="C48" s="190" t="s">
        <v>28</v>
      </c>
      <c r="D48" s="191" t="s">
        <v>173</v>
      </c>
      <c r="E48" s="184"/>
      <c r="F48" s="158"/>
      <c r="G48" s="185"/>
      <c r="H48" s="185"/>
      <c r="I48" s="185"/>
      <c r="J48" s="185"/>
      <c r="K48" s="185"/>
      <c r="L48" s="185"/>
      <c r="M48" s="185"/>
      <c r="N48" s="185"/>
      <c r="O48" s="185"/>
      <c r="P48" s="185"/>
      <c r="Q48" s="185"/>
      <c r="R48" s="185"/>
      <c r="S48" s="185"/>
      <c r="T48" s="185"/>
      <c r="U48" s="185"/>
      <c r="V48" s="185"/>
      <c r="W48" s="185"/>
      <c r="X48" s="185"/>
      <c r="Y48" s="185"/>
      <c r="Z48" s="185"/>
      <c r="AA48" s="185"/>
      <c r="AB48" s="185"/>
      <c r="AC48" s="157"/>
      <c r="AD48" s="185"/>
      <c r="AE48" s="185"/>
      <c r="AF48" s="185"/>
      <c r="AG48" s="185"/>
      <c r="AH48" s="185"/>
      <c r="AI48" s="185"/>
      <c r="AJ48" s="124">
        <f t="shared" si="2"/>
        <v>0</v>
      </c>
      <c r="AK48" s="124">
        <f t="shared" si="0"/>
        <v>0</v>
      </c>
      <c r="AL48" s="124">
        <f t="shared" si="1"/>
        <v>0</v>
      </c>
      <c r="AM48" s="121"/>
      <c r="AN48" s="121"/>
      <c r="AO48" s="121"/>
    </row>
    <row r="49" spans="1:44" s="122" customFormat="1" ht="30" customHeight="1">
      <c r="A49" s="124">
        <v>41</v>
      </c>
      <c r="B49" s="156"/>
      <c r="C49" s="156" t="s">
        <v>827</v>
      </c>
      <c r="D49" s="156" t="s">
        <v>351</v>
      </c>
      <c r="E49" s="184"/>
      <c r="F49" s="158"/>
      <c r="G49" s="188"/>
      <c r="H49" s="188"/>
      <c r="I49" s="188"/>
      <c r="J49" s="188"/>
      <c r="K49" s="188"/>
      <c r="L49" s="188"/>
      <c r="M49" s="188"/>
      <c r="N49" s="188"/>
      <c r="O49" s="188" t="s">
        <v>9</v>
      </c>
      <c r="P49" s="188"/>
      <c r="Q49" s="188"/>
      <c r="R49" s="188"/>
      <c r="S49" s="188"/>
      <c r="T49" s="188"/>
      <c r="U49" s="188"/>
      <c r="V49" s="188"/>
      <c r="W49" s="188"/>
      <c r="X49" s="188"/>
      <c r="Y49" s="188"/>
      <c r="Z49" s="188"/>
      <c r="AA49" s="188"/>
      <c r="AB49" s="188"/>
      <c r="AC49" s="157"/>
      <c r="AD49" s="188"/>
      <c r="AE49" s="188"/>
      <c r="AF49" s="188"/>
      <c r="AG49" s="188"/>
      <c r="AH49" s="188"/>
      <c r="AI49" s="188"/>
      <c r="AJ49" s="124">
        <f t="shared" si="2"/>
        <v>0</v>
      </c>
      <c r="AK49" s="124">
        <f t="shared" si="0"/>
        <v>1</v>
      </c>
      <c r="AL49" s="124">
        <f t="shared" si="1"/>
        <v>0</v>
      </c>
      <c r="AM49" s="28"/>
      <c r="AN49" s="29"/>
      <c r="AO49" s="29"/>
      <c r="AP49" s="62"/>
      <c r="AQ49" s="62"/>
      <c r="AR49" s="62"/>
    </row>
    <row r="50" spans="1:44" s="122" customFormat="1" ht="30" customHeight="1">
      <c r="A50" s="124">
        <v>42</v>
      </c>
      <c r="B50" s="156"/>
      <c r="C50" s="156"/>
      <c r="D50" s="156"/>
      <c r="E50" s="184"/>
      <c r="F50" s="158"/>
      <c r="G50" s="188"/>
      <c r="H50" s="188"/>
      <c r="I50" s="188"/>
      <c r="J50" s="188"/>
      <c r="K50" s="188"/>
      <c r="L50" s="188"/>
      <c r="M50" s="188"/>
      <c r="N50" s="188"/>
      <c r="O50" s="188"/>
      <c r="P50" s="188"/>
      <c r="Q50" s="188"/>
      <c r="R50" s="188"/>
      <c r="S50" s="188"/>
      <c r="T50" s="188"/>
      <c r="U50" s="188"/>
      <c r="V50" s="188"/>
      <c r="W50" s="188"/>
      <c r="X50" s="188"/>
      <c r="Y50" s="188"/>
      <c r="Z50" s="188"/>
      <c r="AA50" s="188"/>
      <c r="AB50" s="188"/>
      <c r="AC50" s="188"/>
      <c r="AD50" s="188"/>
      <c r="AE50" s="188"/>
      <c r="AF50" s="188"/>
      <c r="AG50" s="188"/>
      <c r="AH50" s="188"/>
      <c r="AI50" s="188"/>
      <c r="AJ50" s="124">
        <f t="shared" si="2"/>
        <v>0</v>
      </c>
      <c r="AK50" s="124">
        <f t="shared" si="0"/>
        <v>0</v>
      </c>
      <c r="AL50" s="124">
        <f t="shared" si="1"/>
        <v>0</v>
      </c>
      <c r="AM50" s="28"/>
      <c r="AN50" s="29"/>
      <c r="AO50" s="29"/>
      <c r="AP50" s="36"/>
      <c r="AQ50" s="36"/>
      <c r="AR50" s="62"/>
    </row>
    <row r="51" spans="1:44" s="122" customFormat="1" ht="30" customHeight="1">
      <c r="A51" s="124">
        <v>43</v>
      </c>
      <c r="B51" s="156"/>
      <c r="C51" s="156"/>
      <c r="D51" s="156"/>
      <c r="E51" s="184"/>
      <c r="F51" s="158"/>
      <c r="G51" s="188"/>
      <c r="H51" s="188"/>
      <c r="I51" s="188"/>
      <c r="J51" s="188"/>
      <c r="K51" s="188"/>
      <c r="L51" s="188"/>
      <c r="M51" s="188"/>
      <c r="N51" s="188"/>
      <c r="O51" s="188"/>
      <c r="P51" s="188"/>
      <c r="Q51" s="188"/>
      <c r="R51" s="188"/>
      <c r="S51" s="188"/>
      <c r="T51" s="188"/>
      <c r="U51" s="188"/>
      <c r="V51" s="188"/>
      <c r="W51" s="188"/>
      <c r="X51" s="188"/>
      <c r="Y51" s="188"/>
      <c r="Z51" s="188"/>
      <c r="AA51" s="188"/>
      <c r="AB51" s="188"/>
      <c r="AC51" s="188"/>
      <c r="AD51" s="188"/>
      <c r="AE51" s="188"/>
      <c r="AF51" s="188"/>
      <c r="AG51" s="188"/>
      <c r="AH51" s="188"/>
      <c r="AI51" s="188"/>
      <c r="AJ51" s="124">
        <f t="shared" si="2"/>
        <v>0</v>
      </c>
      <c r="AK51" s="124">
        <f t="shared" si="0"/>
        <v>0</v>
      </c>
      <c r="AL51" s="124">
        <f t="shared" si="1"/>
        <v>0</v>
      </c>
      <c r="AM51" s="28"/>
      <c r="AN51" s="29"/>
      <c r="AO51" s="29"/>
      <c r="AP51" s="62"/>
      <c r="AQ51" s="62"/>
      <c r="AR51" s="62"/>
    </row>
    <row r="52" spans="1:44" s="122" customFormat="1" ht="30" customHeight="1">
      <c r="A52" s="124">
        <v>44</v>
      </c>
      <c r="B52" s="45"/>
      <c r="C52" s="5"/>
      <c r="D52" s="6"/>
      <c r="E52" s="9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124">
        <f t="shared" si="2"/>
        <v>0</v>
      </c>
      <c r="AK52" s="124">
        <f t="shared" si="0"/>
        <v>0</v>
      </c>
      <c r="AL52" s="124">
        <f t="shared" si="1"/>
        <v>0</v>
      </c>
      <c r="AM52" s="28"/>
      <c r="AN52" s="29"/>
      <c r="AO52" s="121"/>
      <c r="AP52" s="62"/>
      <c r="AQ52" s="62"/>
      <c r="AR52" s="62"/>
    </row>
    <row r="53" spans="1:44" s="122" customFormat="1" ht="30" customHeight="1">
      <c r="A53" s="124">
        <v>45</v>
      </c>
      <c r="B53" s="45"/>
      <c r="C53" s="5"/>
      <c r="D53" s="6"/>
      <c r="E53" s="9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124">
        <f t="shared" si="2"/>
        <v>0</v>
      </c>
      <c r="AK53" s="124">
        <f t="shared" si="0"/>
        <v>0</v>
      </c>
      <c r="AL53" s="124">
        <f t="shared" si="1"/>
        <v>0</v>
      </c>
      <c r="AM53" s="121"/>
      <c r="AN53" s="29"/>
      <c r="AO53" s="29"/>
      <c r="AP53" s="62"/>
      <c r="AQ53" s="62"/>
      <c r="AR53" s="62"/>
    </row>
    <row r="54" spans="1:44" s="122" customFormat="1" ht="48" customHeight="1">
      <c r="A54" s="204" t="s">
        <v>12</v>
      </c>
      <c r="B54" s="204"/>
      <c r="C54" s="204"/>
      <c r="D54" s="204"/>
      <c r="E54" s="204"/>
      <c r="F54" s="204"/>
      <c r="G54" s="204"/>
      <c r="H54" s="204"/>
      <c r="I54" s="204"/>
      <c r="J54" s="204"/>
      <c r="K54" s="204"/>
      <c r="L54" s="204"/>
      <c r="M54" s="204"/>
      <c r="N54" s="204"/>
      <c r="O54" s="204"/>
      <c r="P54" s="204"/>
      <c r="Q54" s="204"/>
      <c r="R54" s="204"/>
      <c r="S54" s="204"/>
      <c r="T54" s="204"/>
      <c r="U54" s="204"/>
      <c r="V54" s="204"/>
      <c r="W54" s="204"/>
      <c r="X54" s="204"/>
      <c r="Y54" s="204"/>
      <c r="Z54" s="204"/>
      <c r="AA54" s="204"/>
      <c r="AB54" s="204"/>
      <c r="AC54" s="204"/>
      <c r="AD54" s="204"/>
      <c r="AE54" s="204"/>
      <c r="AF54" s="204"/>
      <c r="AG54" s="204"/>
      <c r="AH54" s="204"/>
      <c r="AI54" s="204"/>
      <c r="AJ54" s="124">
        <f>SUM(AJ9:AJ53)</f>
        <v>0</v>
      </c>
      <c r="AK54" s="124">
        <f>SUM(AK9:AK53)</f>
        <v>13</v>
      </c>
      <c r="AL54" s="124">
        <f>SUM(AL9:AL53)</f>
        <v>0</v>
      </c>
      <c r="AM54" s="121"/>
      <c r="AN54" s="29"/>
      <c r="AO54" s="29"/>
      <c r="AP54" s="62"/>
      <c r="AQ54" s="62"/>
      <c r="AR54" s="62"/>
    </row>
    <row r="55" spans="1:44" s="122" customFormat="1" ht="30" customHeight="1">
      <c r="A55" s="13"/>
      <c r="B55" s="13"/>
      <c r="C55" s="14"/>
      <c r="D55" s="14"/>
      <c r="E55" s="15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8"/>
      <c r="AG55" s="68"/>
      <c r="AH55" s="68"/>
      <c r="AI55" s="68"/>
      <c r="AJ55" s="13"/>
      <c r="AK55" s="13"/>
      <c r="AL55" s="13"/>
      <c r="AM55" s="121"/>
      <c r="AN55" s="121"/>
      <c r="AO55" s="121"/>
    </row>
    <row r="56" spans="1:44" s="122" customFormat="1" ht="41.25" customHeight="1">
      <c r="A56" s="206" t="s">
        <v>13</v>
      </c>
      <c r="B56" s="206"/>
      <c r="C56" s="206"/>
      <c r="D56" s="206"/>
      <c r="E56" s="206"/>
      <c r="F56" s="206"/>
      <c r="G56" s="206"/>
      <c r="H56" s="206"/>
      <c r="I56" s="206"/>
      <c r="J56" s="206"/>
      <c r="K56" s="206"/>
      <c r="L56" s="206"/>
      <c r="M56" s="206"/>
      <c r="N56" s="206"/>
      <c r="O56" s="206"/>
      <c r="P56" s="206"/>
      <c r="Q56" s="206"/>
      <c r="R56" s="206"/>
      <c r="S56" s="206"/>
      <c r="T56" s="206"/>
      <c r="U56" s="206"/>
      <c r="V56" s="206"/>
      <c r="W56" s="206"/>
      <c r="X56" s="206"/>
      <c r="Y56" s="206"/>
      <c r="Z56" s="206"/>
      <c r="AA56" s="206"/>
      <c r="AB56" s="206"/>
      <c r="AC56" s="206"/>
      <c r="AD56" s="206"/>
      <c r="AE56" s="206"/>
      <c r="AF56" s="206"/>
      <c r="AG56" s="206"/>
      <c r="AH56" s="206"/>
      <c r="AI56" s="207"/>
      <c r="AJ56" s="46" t="s">
        <v>14</v>
      </c>
      <c r="AK56" s="46" t="s">
        <v>15</v>
      </c>
      <c r="AL56" s="46" t="s">
        <v>16</v>
      </c>
      <c r="AM56" s="46" t="s">
        <v>17</v>
      </c>
      <c r="AN56" s="46" t="s">
        <v>18</v>
      </c>
      <c r="AO56" s="46" t="s">
        <v>19</v>
      </c>
    </row>
    <row r="57" spans="1:44" s="122" customFormat="1" ht="30" customHeight="1">
      <c r="A57" s="124" t="s">
        <v>5</v>
      </c>
      <c r="B57" s="123"/>
      <c r="C57" s="208" t="s">
        <v>7</v>
      </c>
      <c r="D57" s="209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20</v>
      </c>
      <c r="AK57" s="33" t="s">
        <v>21</v>
      </c>
      <c r="AL57" s="33" t="s">
        <v>22</v>
      </c>
      <c r="AM57" s="33" t="s">
        <v>23</v>
      </c>
      <c r="AN57" s="33" t="s">
        <v>24</v>
      </c>
      <c r="AO57" s="33" t="s">
        <v>25</v>
      </c>
    </row>
    <row r="58" spans="1:44" s="122" customFormat="1" ht="30" customHeight="1">
      <c r="A58" s="124">
        <v>1</v>
      </c>
      <c r="B58" s="189" t="s">
        <v>521</v>
      </c>
      <c r="C58" s="190" t="s">
        <v>522</v>
      </c>
      <c r="D58" s="191" t="s">
        <v>523</v>
      </c>
      <c r="E58" s="9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>COUNTIF(H58:AL58,"CT")</f>
        <v>0</v>
      </c>
      <c r="AN58" s="35">
        <f>COUNTIF(I58:AM58,"HT")</f>
        <v>0</v>
      </c>
      <c r="AO58" s="35">
        <f>COUNTIF(J58:AN58,"VK")</f>
        <v>0</v>
      </c>
      <c r="AP58" s="223"/>
      <c r="AQ58" s="210"/>
    </row>
    <row r="59" spans="1:44" s="122" customFormat="1" ht="30" customHeight="1">
      <c r="A59" s="124">
        <v>2</v>
      </c>
      <c r="B59" s="189" t="s">
        <v>524</v>
      </c>
      <c r="C59" s="190" t="s">
        <v>525</v>
      </c>
      <c r="D59" s="191" t="s">
        <v>53</v>
      </c>
      <c r="E59" s="17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  <c r="AB59" s="69"/>
      <c r="AC59" s="69"/>
      <c r="AD59" s="69"/>
      <c r="AE59" s="69"/>
      <c r="AF59" s="69"/>
      <c r="AG59" s="69"/>
      <c r="AH59" s="69"/>
      <c r="AI59" s="69"/>
      <c r="AJ59" s="35">
        <f t="shared" ref="AJ59:AJ100" si="3">COUNTIF(E59:AI59,"BT")</f>
        <v>0</v>
      </c>
      <c r="AK59" s="35">
        <f t="shared" ref="AK59:AK100" si="4">COUNTIF(F59:AJ59,"D")</f>
        <v>0</v>
      </c>
      <c r="AL59" s="35">
        <f t="shared" ref="AL59:AL100" si="5">COUNTIF(G59:AK59,"ĐP")</f>
        <v>0</v>
      </c>
      <c r="AM59" s="35">
        <f t="shared" ref="AM59:AM100" si="6">COUNTIF(H59:AL59,"CT")</f>
        <v>0</v>
      </c>
      <c r="AN59" s="35">
        <f t="shared" ref="AN59:AN100" si="7">COUNTIF(I59:AM59,"HT")</f>
        <v>0</v>
      </c>
      <c r="AO59" s="35">
        <f t="shared" ref="AO59:AO100" si="8">COUNTIF(J59:AN59,"VK")</f>
        <v>0</v>
      </c>
      <c r="AP59" s="121"/>
      <c r="AQ59" s="121"/>
    </row>
    <row r="60" spans="1:44" s="122" customFormat="1" ht="30" customHeight="1">
      <c r="A60" s="124">
        <v>3</v>
      </c>
      <c r="B60" s="189" t="s">
        <v>526</v>
      </c>
      <c r="C60" s="190" t="s">
        <v>527</v>
      </c>
      <c r="D60" s="191" t="s">
        <v>53</v>
      </c>
      <c r="E60" s="9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121"/>
      <c r="AQ60" s="121"/>
    </row>
    <row r="61" spans="1:44" s="122" customFormat="1" ht="30" customHeight="1">
      <c r="A61" s="124">
        <v>4</v>
      </c>
      <c r="B61" s="189">
        <v>1910080049</v>
      </c>
      <c r="C61" s="190" t="s">
        <v>822</v>
      </c>
      <c r="D61" s="191" t="s">
        <v>185</v>
      </c>
      <c r="E61" s="9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  <c r="AP61" s="121"/>
      <c r="AQ61" s="121"/>
    </row>
    <row r="62" spans="1:44" s="122" customFormat="1" ht="30" customHeight="1">
      <c r="A62" s="124">
        <v>5</v>
      </c>
      <c r="B62" s="189" t="s">
        <v>528</v>
      </c>
      <c r="C62" s="190" t="s">
        <v>109</v>
      </c>
      <c r="D62" s="191" t="s">
        <v>56</v>
      </c>
      <c r="E62" s="9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  <c r="AP62" s="121"/>
      <c r="AQ62" s="121"/>
    </row>
    <row r="63" spans="1:44" s="122" customFormat="1" ht="30" customHeight="1">
      <c r="A63" s="124">
        <v>6</v>
      </c>
      <c r="B63" s="189" t="s">
        <v>529</v>
      </c>
      <c r="C63" s="190" t="s">
        <v>87</v>
      </c>
      <c r="D63" s="191" t="s">
        <v>530</v>
      </c>
      <c r="E63" s="9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  <c r="AP63" s="121"/>
      <c r="AQ63" s="121"/>
    </row>
    <row r="64" spans="1:44" s="122" customFormat="1" ht="30" customHeight="1">
      <c r="A64" s="124">
        <v>7</v>
      </c>
      <c r="B64" s="189" t="s">
        <v>531</v>
      </c>
      <c r="C64" s="190" t="s">
        <v>425</v>
      </c>
      <c r="D64" s="191" t="s">
        <v>59</v>
      </c>
      <c r="E64" s="9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  <c r="AP64" s="121"/>
      <c r="AQ64" s="121"/>
    </row>
    <row r="65" spans="1:43" s="122" customFormat="1" ht="30" customHeight="1">
      <c r="A65" s="124">
        <v>8</v>
      </c>
      <c r="B65" s="189" t="s">
        <v>532</v>
      </c>
      <c r="C65" s="190" t="s">
        <v>102</v>
      </c>
      <c r="D65" s="191" t="s">
        <v>59</v>
      </c>
      <c r="E65" s="9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  <c r="AP65" s="121"/>
      <c r="AQ65" s="121"/>
    </row>
    <row r="66" spans="1:43" s="122" customFormat="1" ht="30" customHeight="1">
      <c r="A66" s="124">
        <v>9</v>
      </c>
      <c r="B66" s="189" t="s">
        <v>533</v>
      </c>
      <c r="C66" s="190" t="s">
        <v>534</v>
      </c>
      <c r="D66" s="191" t="s">
        <v>97</v>
      </c>
      <c r="E66" s="9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  <c r="AP66" s="121"/>
      <c r="AQ66" s="121"/>
    </row>
    <row r="67" spans="1:43" s="122" customFormat="1" ht="30" customHeight="1">
      <c r="A67" s="124">
        <v>10</v>
      </c>
      <c r="B67" s="189" t="s">
        <v>535</v>
      </c>
      <c r="C67" s="190" t="s">
        <v>536</v>
      </c>
      <c r="D67" s="191" t="s">
        <v>103</v>
      </c>
      <c r="E67" s="9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  <c r="AP67" s="121"/>
      <c r="AQ67" s="121"/>
    </row>
    <row r="68" spans="1:43" s="122" customFormat="1" ht="30" customHeight="1">
      <c r="A68" s="124">
        <v>11</v>
      </c>
      <c r="B68" s="189" t="s">
        <v>537</v>
      </c>
      <c r="C68" s="190" t="s">
        <v>538</v>
      </c>
      <c r="D68" s="191" t="s">
        <v>30</v>
      </c>
      <c r="E68" s="9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  <c r="AP68" s="121"/>
      <c r="AQ68" s="121"/>
    </row>
    <row r="69" spans="1:43" s="122" customFormat="1" ht="30" customHeight="1">
      <c r="A69" s="124">
        <v>12</v>
      </c>
      <c r="B69" s="189" t="s">
        <v>539</v>
      </c>
      <c r="C69" s="190" t="s">
        <v>540</v>
      </c>
      <c r="D69" s="191" t="s">
        <v>44</v>
      </c>
      <c r="E69" s="9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  <c r="AP69" s="121"/>
      <c r="AQ69" s="121"/>
    </row>
    <row r="70" spans="1:43" s="122" customFormat="1" ht="30" customHeight="1">
      <c r="A70" s="124">
        <v>13</v>
      </c>
      <c r="B70" s="189" t="s">
        <v>541</v>
      </c>
      <c r="C70" s="190" t="s">
        <v>102</v>
      </c>
      <c r="D70" s="191" t="s">
        <v>44</v>
      </c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  <c r="AP70" s="121"/>
      <c r="AQ70" s="121"/>
    </row>
    <row r="71" spans="1:43" s="122" customFormat="1" ht="30" customHeight="1">
      <c r="A71" s="124">
        <v>14</v>
      </c>
      <c r="B71" s="189" t="s">
        <v>811</v>
      </c>
      <c r="C71" s="190" t="s">
        <v>126</v>
      </c>
      <c r="D71" s="191" t="s">
        <v>26</v>
      </c>
      <c r="E71" s="9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  <c r="AP71" s="223"/>
      <c r="AQ71" s="210"/>
    </row>
    <row r="72" spans="1:43" s="122" customFormat="1" ht="30" customHeight="1">
      <c r="A72" s="124">
        <v>15</v>
      </c>
      <c r="B72" s="189" t="s">
        <v>542</v>
      </c>
      <c r="C72" s="190" t="s">
        <v>543</v>
      </c>
      <c r="D72" s="191" t="s">
        <v>26</v>
      </c>
      <c r="E72" s="9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3" s="122" customFormat="1" ht="30" customHeight="1">
      <c r="A73" s="124">
        <v>16</v>
      </c>
      <c r="B73" s="189" t="s">
        <v>544</v>
      </c>
      <c r="C73" s="190" t="s">
        <v>545</v>
      </c>
      <c r="D73" s="191" t="s">
        <v>156</v>
      </c>
      <c r="E73" s="9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3" s="122" customFormat="1" ht="30" customHeight="1">
      <c r="A74" s="124">
        <v>17</v>
      </c>
      <c r="B74" s="189" t="s">
        <v>546</v>
      </c>
      <c r="C74" s="190" t="s">
        <v>102</v>
      </c>
      <c r="D74" s="191" t="s">
        <v>547</v>
      </c>
      <c r="E74" s="9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3" s="122" customFormat="1" ht="30" customHeight="1">
      <c r="A75" s="124">
        <v>18</v>
      </c>
      <c r="B75" s="189" t="s">
        <v>548</v>
      </c>
      <c r="C75" s="190" t="s">
        <v>133</v>
      </c>
      <c r="D75" s="191" t="s">
        <v>255</v>
      </c>
      <c r="E75" s="9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3" s="122" customFormat="1" ht="30" customHeight="1">
      <c r="A76" s="124">
        <v>19</v>
      </c>
      <c r="B76" s="189" t="s">
        <v>549</v>
      </c>
      <c r="C76" s="190" t="s">
        <v>169</v>
      </c>
      <c r="D76" s="191" t="s">
        <v>115</v>
      </c>
      <c r="E76" s="9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3" s="122" customFormat="1" ht="30" customHeight="1">
      <c r="A77" s="124">
        <v>20</v>
      </c>
      <c r="B77" s="189" t="s">
        <v>550</v>
      </c>
      <c r="C77" s="190" t="s">
        <v>551</v>
      </c>
      <c r="D77" s="191" t="s">
        <v>115</v>
      </c>
      <c r="E77" s="9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3" s="122" customFormat="1" ht="30" customHeight="1">
      <c r="A78" s="124">
        <v>21</v>
      </c>
      <c r="B78" s="189" t="s">
        <v>552</v>
      </c>
      <c r="C78" s="190" t="s">
        <v>553</v>
      </c>
      <c r="D78" s="191" t="s">
        <v>120</v>
      </c>
      <c r="E78" s="9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3" s="122" customFormat="1" ht="30" customHeight="1">
      <c r="A79" s="124">
        <v>22</v>
      </c>
      <c r="B79" s="189" t="s">
        <v>554</v>
      </c>
      <c r="C79" s="190" t="s">
        <v>555</v>
      </c>
      <c r="D79" s="191" t="s">
        <v>42</v>
      </c>
      <c r="E79" s="9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35">
        <f t="shared" si="3"/>
        <v>0</v>
      </c>
      <c r="AK79" s="35">
        <f t="shared" si="4"/>
        <v>0</v>
      </c>
      <c r="AL79" s="35">
        <f t="shared" si="5"/>
        <v>0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3" s="122" customFormat="1" ht="30" customHeight="1">
      <c r="A80" s="124">
        <v>23</v>
      </c>
      <c r="B80" s="189" t="s">
        <v>556</v>
      </c>
      <c r="C80" s="190" t="s">
        <v>557</v>
      </c>
      <c r="D80" s="191" t="s">
        <v>558</v>
      </c>
      <c r="E80" s="9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s="122" customFormat="1" ht="30" customHeight="1">
      <c r="A81" s="124">
        <v>24</v>
      </c>
      <c r="B81" s="189" t="s">
        <v>559</v>
      </c>
      <c r="C81" s="190" t="s">
        <v>560</v>
      </c>
      <c r="D81" s="191" t="s">
        <v>37</v>
      </c>
      <c r="E81" s="9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35">
        <f t="shared" si="3"/>
        <v>0</v>
      </c>
      <c r="AK81" s="35">
        <f t="shared" si="4"/>
        <v>0</v>
      </c>
      <c r="AL81" s="35">
        <f t="shared" si="5"/>
        <v>0</v>
      </c>
      <c r="AM81" s="35">
        <f t="shared" si="6"/>
        <v>0</v>
      </c>
      <c r="AN81" s="35">
        <f t="shared" si="7"/>
        <v>0</v>
      </c>
      <c r="AO81" s="35">
        <f t="shared" si="8"/>
        <v>0</v>
      </c>
    </row>
    <row r="82" spans="1:41" s="122" customFormat="1" ht="30" customHeight="1">
      <c r="A82" s="124">
        <v>25</v>
      </c>
      <c r="B82" s="189" t="s">
        <v>561</v>
      </c>
      <c r="C82" s="190" t="s">
        <v>562</v>
      </c>
      <c r="D82" s="191" t="s">
        <v>563</v>
      </c>
      <c r="E82" s="9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35">
        <f t="shared" si="3"/>
        <v>0</v>
      </c>
      <c r="AK82" s="35">
        <f t="shared" si="4"/>
        <v>0</v>
      </c>
      <c r="AL82" s="35">
        <f t="shared" si="5"/>
        <v>0</v>
      </c>
      <c r="AM82" s="35">
        <f t="shared" si="6"/>
        <v>0</v>
      </c>
      <c r="AN82" s="35">
        <f t="shared" si="7"/>
        <v>0</v>
      </c>
      <c r="AO82" s="35">
        <f t="shared" si="8"/>
        <v>0</v>
      </c>
    </row>
    <row r="83" spans="1:41" s="174" customFormat="1" ht="30" customHeight="1">
      <c r="A83" s="175">
        <v>26</v>
      </c>
      <c r="B83" s="189" t="s">
        <v>564</v>
      </c>
      <c r="C83" s="190" t="s">
        <v>565</v>
      </c>
      <c r="D83" s="191" t="s">
        <v>164</v>
      </c>
      <c r="E83" s="184"/>
      <c r="F83" s="188"/>
      <c r="G83" s="188"/>
      <c r="H83" s="188"/>
      <c r="I83" s="188"/>
      <c r="J83" s="188"/>
      <c r="K83" s="188"/>
      <c r="L83" s="188"/>
      <c r="M83" s="188"/>
      <c r="N83" s="188"/>
      <c r="O83" s="188"/>
      <c r="P83" s="188"/>
      <c r="Q83" s="188"/>
      <c r="R83" s="188"/>
      <c r="S83" s="188"/>
      <c r="T83" s="188"/>
      <c r="U83" s="188"/>
      <c r="V83" s="188"/>
      <c r="W83" s="188"/>
      <c r="X83" s="188"/>
      <c r="Y83" s="188"/>
      <c r="Z83" s="188"/>
      <c r="AA83" s="188"/>
      <c r="AB83" s="188"/>
      <c r="AC83" s="188"/>
      <c r="AD83" s="188"/>
      <c r="AE83" s="188"/>
      <c r="AF83" s="188"/>
      <c r="AG83" s="188"/>
      <c r="AH83" s="188"/>
      <c r="AI83" s="188"/>
      <c r="AJ83" s="35"/>
      <c r="AK83" s="35"/>
      <c r="AL83" s="35"/>
      <c r="AM83" s="35"/>
      <c r="AN83" s="35"/>
      <c r="AO83" s="35"/>
    </row>
    <row r="84" spans="1:41" s="174" customFormat="1" ht="30" customHeight="1">
      <c r="A84" s="175">
        <v>27</v>
      </c>
      <c r="B84" s="189" t="s">
        <v>566</v>
      </c>
      <c r="C84" s="190" t="s">
        <v>567</v>
      </c>
      <c r="D84" s="191" t="s">
        <v>129</v>
      </c>
      <c r="E84" s="184"/>
      <c r="F84" s="188"/>
      <c r="G84" s="188"/>
      <c r="H84" s="188"/>
      <c r="I84" s="188"/>
      <c r="J84" s="188"/>
      <c r="K84" s="188"/>
      <c r="L84" s="188"/>
      <c r="M84" s="188"/>
      <c r="N84" s="188"/>
      <c r="O84" s="188"/>
      <c r="P84" s="188"/>
      <c r="Q84" s="188"/>
      <c r="R84" s="188"/>
      <c r="S84" s="188"/>
      <c r="T84" s="188"/>
      <c r="U84" s="188"/>
      <c r="V84" s="188"/>
      <c r="W84" s="188"/>
      <c r="X84" s="188"/>
      <c r="Y84" s="188"/>
      <c r="Z84" s="188"/>
      <c r="AA84" s="188"/>
      <c r="AB84" s="188"/>
      <c r="AC84" s="188"/>
      <c r="AD84" s="188"/>
      <c r="AE84" s="188"/>
      <c r="AF84" s="188"/>
      <c r="AG84" s="188"/>
      <c r="AH84" s="188"/>
      <c r="AI84" s="188"/>
      <c r="AJ84" s="35"/>
      <c r="AK84" s="35"/>
      <c r="AL84" s="35"/>
      <c r="AM84" s="35"/>
      <c r="AN84" s="35"/>
      <c r="AO84" s="35"/>
    </row>
    <row r="85" spans="1:41" s="174" customFormat="1" ht="30" customHeight="1">
      <c r="A85" s="175">
        <v>28</v>
      </c>
      <c r="B85" s="189" t="s">
        <v>568</v>
      </c>
      <c r="C85" s="190" t="s">
        <v>569</v>
      </c>
      <c r="D85" s="191" t="s">
        <v>497</v>
      </c>
      <c r="E85" s="184"/>
      <c r="F85" s="188"/>
      <c r="G85" s="188"/>
      <c r="H85" s="188"/>
      <c r="I85" s="188"/>
      <c r="J85" s="188"/>
      <c r="K85" s="188"/>
      <c r="L85" s="188"/>
      <c r="M85" s="188"/>
      <c r="N85" s="188"/>
      <c r="O85" s="188"/>
      <c r="P85" s="188"/>
      <c r="Q85" s="188"/>
      <c r="R85" s="188"/>
      <c r="S85" s="188"/>
      <c r="T85" s="188"/>
      <c r="U85" s="188"/>
      <c r="V85" s="188"/>
      <c r="W85" s="188"/>
      <c r="X85" s="188"/>
      <c r="Y85" s="188"/>
      <c r="Z85" s="188"/>
      <c r="AA85" s="188"/>
      <c r="AB85" s="188"/>
      <c r="AC85" s="188"/>
      <c r="AD85" s="188"/>
      <c r="AE85" s="188"/>
      <c r="AF85" s="188"/>
      <c r="AG85" s="188"/>
      <c r="AH85" s="188"/>
      <c r="AI85" s="188"/>
      <c r="AJ85" s="35"/>
      <c r="AK85" s="35"/>
      <c r="AL85" s="35"/>
      <c r="AM85" s="35"/>
      <c r="AN85" s="35"/>
      <c r="AO85" s="35"/>
    </row>
    <row r="86" spans="1:41" s="174" customFormat="1" ht="30" customHeight="1">
      <c r="A86" s="175">
        <v>29</v>
      </c>
      <c r="B86" s="189" t="s">
        <v>570</v>
      </c>
      <c r="C86" s="190" t="s">
        <v>571</v>
      </c>
      <c r="D86" s="191" t="s">
        <v>38</v>
      </c>
      <c r="E86" s="184"/>
      <c r="F86" s="188"/>
      <c r="G86" s="188"/>
      <c r="H86" s="188"/>
      <c r="I86" s="188"/>
      <c r="J86" s="188"/>
      <c r="K86" s="188"/>
      <c r="L86" s="188"/>
      <c r="M86" s="188"/>
      <c r="N86" s="188"/>
      <c r="O86" s="188"/>
      <c r="P86" s="188"/>
      <c r="Q86" s="188"/>
      <c r="R86" s="188"/>
      <c r="S86" s="188"/>
      <c r="T86" s="188"/>
      <c r="U86" s="188"/>
      <c r="V86" s="188"/>
      <c r="W86" s="188"/>
      <c r="X86" s="188"/>
      <c r="Y86" s="188"/>
      <c r="Z86" s="188"/>
      <c r="AA86" s="188"/>
      <c r="AB86" s="188"/>
      <c r="AC86" s="188"/>
      <c r="AD86" s="188"/>
      <c r="AE86" s="188"/>
      <c r="AF86" s="188"/>
      <c r="AG86" s="188"/>
      <c r="AH86" s="188"/>
      <c r="AI86" s="188"/>
      <c r="AJ86" s="35"/>
      <c r="AK86" s="35"/>
      <c r="AL86" s="35"/>
      <c r="AM86" s="35"/>
      <c r="AN86" s="35"/>
      <c r="AO86" s="35"/>
    </row>
    <row r="87" spans="1:41" s="174" customFormat="1" ht="30" customHeight="1">
      <c r="A87" s="175">
        <v>30</v>
      </c>
      <c r="B87" s="189" t="s">
        <v>572</v>
      </c>
      <c r="C87" s="190" t="s">
        <v>573</v>
      </c>
      <c r="D87" s="191" t="s">
        <v>38</v>
      </c>
      <c r="E87" s="184"/>
      <c r="F87" s="188"/>
      <c r="G87" s="188"/>
      <c r="H87" s="188"/>
      <c r="I87" s="188"/>
      <c r="J87" s="188"/>
      <c r="K87" s="188"/>
      <c r="L87" s="188"/>
      <c r="M87" s="188"/>
      <c r="N87" s="188"/>
      <c r="O87" s="188"/>
      <c r="P87" s="188"/>
      <c r="Q87" s="188"/>
      <c r="R87" s="188"/>
      <c r="S87" s="188"/>
      <c r="T87" s="188"/>
      <c r="U87" s="188"/>
      <c r="V87" s="188"/>
      <c r="W87" s="188"/>
      <c r="X87" s="188"/>
      <c r="Y87" s="188"/>
      <c r="Z87" s="188"/>
      <c r="AA87" s="188"/>
      <c r="AB87" s="188"/>
      <c r="AC87" s="188"/>
      <c r="AD87" s="188"/>
      <c r="AE87" s="188"/>
      <c r="AF87" s="188"/>
      <c r="AG87" s="188"/>
      <c r="AH87" s="188"/>
      <c r="AI87" s="188"/>
      <c r="AJ87" s="35"/>
      <c r="AK87" s="35"/>
      <c r="AL87" s="35"/>
      <c r="AM87" s="35"/>
      <c r="AN87" s="35"/>
      <c r="AO87" s="35"/>
    </row>
    <row r="88" spans="1:41" s="174" customFormat="1" ht="30" customHeight="1">
      <c r="A88" s="175">
        <v>31</v>
      </c>
      <c r="B88" s="189" t="s">
        <v>574</v>
      </c>
      <c r="C88" s="190" t="s">
        <v>300</v>
      </c>
      <c r="D88" s="191" t="s">
        <v>575</v>
      </c>
      <c r="E88" s="184"/>
      <c r="F88" s="188"/>
      <c r="G88" s="188"/>
      <c r="H88" s="188"/>
      <c r="I88" s="188"/>
      <c r="J88" s="188"/>
      <c r="K88" s="188"/>
      <c r="L88" s="188"/>
      <c r="M88" s="188"/>
      <c r="N88" s="188"/>
      <c r="O88" s="188"/>
      <c r="P88" s="188"/>
      <c r="Q88" s="188"/>
      <c r="R88" s="188"/>
      <c r="S88" s="188"/>
      <c r="T88" s="188"/>
      <c r="U88" s="188"/>
      <c r="V88" s="188"/>
      <c r="W88" s="188"/>
      <c r="X88" s="188"/>
      <c r="Y88" s="188"/>
      <c r="Z88" s="188"/>
      <c r="AA88" s="188"/>
      <c r="AB88" s="188"/>
      <c r="AC88" s="188"/>
      <c r="AD88" s="188"/>
      <c r="AE88" s="188"/>
      <c r="AF88" s="188"/>
      <c r="AG88" s="188"/>
      <c r="AH88" s="188"/>
      <c r="AI88" s="188"/>
      <c r="AJ88" s="35"/>
      <c r="AK88" s="35"/>
      <c r="AL88" s="35"/>
      <c r="AM88" s="35"/>
      <c r="AN88" s="35"/>
      <c r="AO88" s="35"/>
    </row>
    <row r="89" spans="1:41" s="174" customFormat="1" ht="30" customHeight="1">
      <c r="A89" s="175">
        <v>32</v>
      </c>
      <c r="B89" s="189" t="s">
        <v>576</v>
      </c>
      <c r="C89" s="190" t="s">
        <v>577</v>
      </c>
      <c r="D89" s="191" t="s">
        <v>83</v>
      </c>
      <c r="E89" s="184"/>
      <c r="F89" s="188"/>
      <c r="G89" s="188"/>
      <c r="H89" s="188"/>
      <c r="I89" s="188"/>
      <c r="J89" s="188"/>
      <c r="K89" s="188"/>
      <c r="L89" s="188"/>
      <c r="M89" s="188"/>
      <c r="N89" s="188"/>
      <c r="O89" s="188"/>
      <c r="P89" s="188"/>
      <c r="Q89" s="188"/>
      <c r="R89" s="188"/>
      <c r="S89" s="188"/>
      <c r="T89" s="188"/>
      <c r="U89" s="188"/>
      <c r="V89" s="188"/>
      <c r="W89" s="188"/>
      <c r="X89" s="188"/>
      <c r="Y89" s="188"/>
      <c r="Z89" s="188"/>
      <c r="AA89" s="188"/>
      <c r="AB89" s="188"/>
      <c r="AC89" s="188"/>
      <c r="AD89" s="188"/>
      <c r="AE89" s="188"/>
      <c r="AF89" s="188"/>
      <c r="AG89" s="188"/>
      <c r="AH89" s="188"/>
      <c r="AI89" s="188"/>
      <c r="AJ89" s="35"/>
      <c r="AK89" s="35"/>
      <c r="AL89" s="35"/>
      <c r="AM89" s="35"/>
      <c r="AN89" s="35"/>
      <c r="AO89" s="35"/>
    </row>
    <row r="90" spans="1:41" s="174" customFormat="1" ht="30" customHeight="1">
      <c r="A90" s="175">
        <v>33</v>
      </c>
      <c r="B90" s="189" t="s">
        <v>578</v>
      </c>
      <c r="C90" s="190" t="s">
        <v>579</v>
      </c>
      <c r="D90" s="191" t="s">
        <v>83</v>
      </c>
      <c r="E90" s="184"/>
      <c r="F90" s="188"/>
      <c r="G90" s="188"/>
      <c r="H90" s="188"/>
      <c r="I90" s="188"/>
      <c r="J90" s="188"/>
      <c r="K90" s="188"/>
      <c r="L90" s="188"/>
      <c r="M90" s="188"/>
      <c r="N90" s="188"/>
      <c r="O90" s="188"/>
      <c r="P90" s="188"/>
      <c r="Q90" s="188"/>
      <c r="R90" s="188"/>
      <c r="S90" s="188"/>
      <c r="T90" s="188"/>
      <c r="U90" s="188"/>
      <c r="V90" s="188"/>
      <c r="W90" s="188"/>
      <c r="X90" s="188"/>
      <c r="Y90" s="188"/>
      <c r="Z90" s="188"/>
      <c r="AA90" s="188"/>
      <c r="AB90" s="188"/>
      <c r="AC90" s="188"/>
      <c r="AD90" s="188"/>
      <c r="AE90" s="188"/>
      <c r="AF90" s="188"/>
      <c r="AG90" s="188"/>
      <c r="AH90" s="188"/>
      <c r="AI90" s="188"/>
      <c r="AJ90" s="35"/>
      <c r="AK90" s="35"/>
      <c r="AL90" s="35"/>
      <c r="AM90" s="35"/>
      <c r="AN90" s="35"/>
      <c r="AO90" s="35"/>
    </row>
    <row r="91" spans="1:41" s="174" customFormat="1" ht="30" customHeight="1">
      <c r="A91" s="175">
        <v>34</v>
      </c>
      <c r="B91" s="189" t="s">
        <v>580</v>
      </c>
      <c r="C91" s="190" t="s">
        <v>581</v>
      </c>
      <c r="D91" s="191" t="s">
        <v>29</v>
      </c>
      <c r="E91" s="184"/>
      <c r="F91" s="188"/>
      <c r="G91" s="188"/>
      <c r="H91" s="188"/>
      <c r="I91" s="188"/>
      <c r="J91" s="188"/>
      <c r="K91" s="188"/>
      <c r="L91" s="188"/>
      <c r="M91" s="188"/>
      <c r="N91" s="188"/>
      <c r="O91" s="188"/>
      <c r="P91" s="188"/>
      <c r="Q91" s="188"/>
      <c r="R91" s="188"/>
      <c r="S91" s="188"/>
      <c r="T91" s="188"/>
      <c r="U91" s="188"/>
      <c r="V91" s="188"/>
      <c r="W91" s="188"/>
      <c r="X91" s="188"/>
      <c r="Y91" s="188"/>
      <c r="Z91" s="188"/>
      <c r="AA91" s="188"/>
      <c r="AB91" s="188"/>
      <c r="AC91" s="188"/>
      <c r="AD91" s="188"/>
      <c r="AE91" s="188"/>
      <c r="AF91" s="188"/>
      <c r="AG91" s="188"/>
      <c r="AH91" s="188"/>
      <c r="AI91" s="188"/>
      <c r="AJ91" s="35"/>
      <c r="AK91" s="35"/>
      <c r="AL91" s="35"/>
      <c r="AM91" s="35"/>
      <c r="AN91" s="35"/>
      <c r="AO91" s="35"/>
    </row>
    <row r="92" spans="1:41" s="122" customFormat="1" ht="30" customHeight="1">
      <c r="A92" s="175">
        <v>35</v>
      </c>
      <c r="B92" s="189" t="s">
        <v>582</v>
      </c>
      <c r="C92" s="190" t="s">
        <v>583</v>
      </c>
      <c r="D92" s="191" t="s">
        <v>584</v>
      </c>
      <c r="E92" s="9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35">
        <f t="shared" si="3"/>
        <v>0</v>
      </c>
      <c r="AK92" s="35">
        <f t="shared" si="4"/>
        <v>0</v>
      </c>
      <c r="AL92" s="35">
        <f t="shared" si="5"/>
        <v>0</v>
      </c>
      <c r="AM92" s="35">
        <f t="shared" si="6"/>
        <v>0</v>
      </c>
      <c r="AN92" s="35">
        <f t="shared" si="7"/>
        <v>0</v>
      </c>
      <c r="AO92" s="35">
        <f t="shared" si="8"/>
        <v>0</v>
      </c>
    </row>
    <row r="93" spans="1:41" s="122" customFormat="1" ht="30" customHeight="1">
      <c r="A93" s="175">
        <v>36</v>
      </c>
      <c r="B93" s="189" t="s">
        <v>585</v>
      </c>
      <c r="C93" s="190" t="s">
        <v>280</v>
      </c>
      <c r="D93" s="191" t="s">
        <v>584</v>
      </c>
      <c r="E93" s="9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35">
        <f t="shared" si="3"/>
        <v>0</v>
      </c>
      <c r="AK93" s="35">
        <f t="shared" si="4"/>
        <v>0</v>
      </c>
      <c r="AL93" s="35">
        <f t="shared" si="5"/>
        <v>0</v>
      </c>
      <c r="AM93" s="35">
        <f t="shared" si="6"/>
        <v>0</v>
      </c>
      <c r="AN93" s="35">
        <f t="shared" si="7"/>
        <v>0</v>
      </c>
      <c r="AO93" s="35">
        <f t="shared" si="8"/>
        <v>0</v>
      </c>
    </row>
    <row r="94" spans="1:41" s="122" customFormat="1" ht="30" customHeight="1">
      <c r="A94" s="175">
        <v>37</v>
      </c>
      <c r="B94" s="189" t="s">
        <v>586</v>
      </c>
      <c r="C94" s="190" t="s">
        <v>587</v>
      </c>
      <c r="D94" s="191" t="s">
        <v>588</v>
      </c>
      <c r="E94" s="9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35">
        <f t="shared" si="3"/>
        <v>0</v>
      </c>
      <c r="AK94" s="35">
        <f t="shared" si="4"/>
        <v>0</v>
      </c>
      <c r="AL94" s="35">
        <f t="shared" si="5"/>
        <v>0</v>
      </c>
      <c r="AM94" s="35">
        <f t="shared" si="6"/>
        <v>0</v>
      </c>
      <c r="AN94" s="35">
        <f t="shared" si="7"/>
        <v>0</v>
      </c>
      <c r="AO94" s="35">
        <f t="shared" si="8"/>
        <v>0</v>
      </c>
    </row>
    <row r="95" spans="1:41" s="122" customFormat="1" ht="30" customHeight="1">
      <c r="A95" s="175">
        <v>38</v>
      </c>
      <c r="B95" s="189" t="s">
        <v>589</v>
      </c>
      <c r="C95" s="190" t="s">
        <v>590</v>
      </c>
      <c r="D95" s="191" t="s">
        <v>591</v>
      </c>
      <c r="E95" s="9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35">
        <f t="shared" si="3"/>
        <v>0</v>
      </c>
      <c r="AK95" s="35">
        <f t="shared" si="4"/>
        <v>0</v>
      </c>
      <c r="AL95" s="35">
        <f t="shared" si="5"/>
        <v>0</v>
      </c>
      <c r="AM95" s="35">
        <f t="shared" si="6"/>
        <v>0</v>
      </c>
      <c r="AN95" s="35">
        <f t="shared" si="7"/>
        <v>0</v>
      </c>
      <c r="AO95" s="35">
        <f t="shared" si="8"/>
        <v>0</v>
      </c>
    </row>
    <row r="96" spans="1:41" s="122" customFormat="1" ht="30" customHeight="1">
      <c r="A96" s="175">
        <v>39</v>
      </c>
      <c r="B96" s="189" t="s">
        <v>592</v>
      </c>
      <c r="C96" s="190" t="s">
        <v>593</v>
      </c>
      <c r="D96" s="191" t="s">
        <v>274</v>
      </c>
      <c r="E96" s="9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35">
        <f t="shared" si="3"/>
        <v>0</v>
      </c>
      <c r="AK96" s="35">
        <f t="shared" si="4"/>
        <v>0</v>
      </c>
      <c r="AL96" s="35">
        <f t="shared" si="5"/>
        <v>0</v>
      </c>
      <c r="AM96" s="35">
        <f t="shared" si="6"/>
        <v>0</v>
      </c>
      <c r="AN96" s="35">
        <f t="shared" si="7"/>
        <v>0</v>
      </c>
      <c r="AO96" s="35">
        <f t="shared" si="8"/>
        <v>0</v>
      </c>
    </row>
    <row r="97" spans="1:41" s="122" customFormat="1" ht="30" customHeight="1">
      <c r="A97" s="175">
        <v>40</v>
      </c>
      <c r="B97" s="189" t="s">
        <v>594</v>
      </c>
      <c r="C97" s="190" t="s">
        <v>28</v>
      </c>
      <c r="D97" s="191" t="s">
        <v>173</v>
      </c>
      <c r="E97" s="9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35">
        <f t="shared" si="3"/>
        <v>0</v>
      </c>
      <c r="AK97" s="35">
        <f t="shared" si="4"/>
        <v>0</v>
      </c>
      <c r="AL97" s="35">
        <f t="shared" si="5"/>
        <v>0</v>
      </c>
      <c r="AM97" s="35">
        <f t="shared" si="6"/>
        <v>0</v>
      </c>
      <c r="AN97" s="35">
        <f t="shared" si="7"/>
        <v>0</v>
      </c>
      <c r="AO97" s="35">
        <f t="shared" si="8"/>
        <v>0</v>
      </c>
    </row>
    <row r="98" spans="1:41" s="122" customFormat="1" ht="30" customHeight="1">
      <c r="A98" s="175">
        <v>41</v>
      </c>
      <c r="B98" s="123"/>
      <c r="C98" s="11"/>
      <c r="D98" s="12"/>
      <c r="E98" s="9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35">
        <f t="shared" si="3"/>
        <v>0</v>
      </c>
      <c r="AK98" s="35">
        <f t="shared" si="4"/>
        <v>0</v>
      </c>
      <c r="AL98" s="35">
        <f t="shared" si="5"/>
        <v>0</v>
      </c>
      <c r="AM98" s="35">
        <f t="shared" si="6"/>
        <v>0</v>
      </c>
      <c r="AN98" s="35">
        <f t="shared" si="7"/>
        <v>0</v>
      </c>
      <c r="AO98" s="35">
        <f t="shared" si="8"/>
        <v>0</v>
      </c>
    </row>
    <row r="99" spans="1:41" s="122" customFormat="1" ht="30.75" customHeight="1">
      <c r="A99" s="175">
        <v>42</v>
      </c>
      <c r="B99" s="123"/>
      <c r="C99" s="11"/>
      <c r="D99" s="12"/>
      <c r="E99" s="12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35">
        <f t="shared" si="3"/>
        <v>0</v>
      </c>
      <c r="AK99" s="35">
        <f t="shared" si="4"/>
        <v>0</v>
      </c>
      <c r="AL99" s="35">
        <f t="shared" si="5"/>
        <v>0</v>
      </c>
      <c r="AM99" s="35">
        <f t="shared" si="6"/>
        <v>0</v>
      </c>
      <c r="AN99" s="35">
        <f t="shared" si="7"/>
        <v>0</v>
      </c>
      <c r="AO99" s="35">
        <f t="shared" si="8"/>
        <v>0</v>
      </c>
    </row>
    <row r="100" spans="1:41" s="122" customFormat="1" ht="30.75" customHeight="1">
      <c r="A100" s="175">
        <v>43</v>
      </c>
      <c r="B100" s="123"/>
      <c r="C100" s="11"/>
      <c r="D100" s="12"/>
      <c r="E100" s="9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35">
        <f t="shared" si="3"/>
        <v>0</v>
      </c>
      <c r="AK100" s="35">
        <f t="shared" si="4"/>
        <v>0</v>
      </c>
      <c r="AL100" s="35">
        <f t="shared" si="5"/>
        <v>0</v>
      </c>
      <c r="AM100" s="35">
        <f t="shared" si="6"/>
        <v>0</v>
      </c>
      <c r="AN100" s="35">
        <f t="shared" si="7"/>
        <v>0</v>
      </c>
      <c r="AO100" s="35">
        <f t="shared" si="8"/>
        <v>0</v>
      </c>
    </row>
    <row r="101" spans="1:41" ht="51" customHeight="1">
      <c r="A101" s="204" t="s">
        <v>12</v>
      </c>
      <c r="B101" s="204"/>
      <c r="C101" s="204"/>
      <c r="D101" s="204"/>
      <c r="E101" s="204"/>
      <c r="F101" s="204"/>
      <c r="G101" s="204"/>
      <c r="H101" s="204"/>
      <c r="I101" s="204"/>
      <c r="J101" s="204"/>
      <c r="K101" s="204"/>
      <c r="L101" s="204"/>
      <c r="M101" s="204"/>
      <c r="N101" s="204"/>
      <c r="O101" s="204"/>
      <c r="P101" s="204"/>
      <c r="Q101" s="204"/>
      <c r="R101" s="204"/>
      <c r="S101" s="204"/>
      <c r="T101" s="204"/>
      <c r="U101" s="204"/>
      <c r="V101" s="204"/>
      <c r="W101" s="204"/>
      <c r="X101" s="204"/>
      <c r="Y101" s="204"/>
      <c r="Z101" s="204"/>
      <c r="AA101" s="204"/>
      <c r="AB101" s="204"/>
      <c r="AC101" s="204"/>
      <c r="AD101" s="204"/>
      <c r="AE101" s="204"/>
      <c r="AF101" s="204"/>
      <c r="AG101" s="204"/>
      <c r="AH101" s="204"/>
      <c r="AI101" s="204"/>
      <c r="AJ101" s="124">
        <f t="shared" ref="AJ101:AO101" si="9">SUM(AJ58:AJ100)</f>
        <v>0</v>
      </c>
      <c r="AK101" s="124">
        <f t="shared" si="9"/>
        <v>0</v>
      </c>
      <c r="AL101" s="124">
        <f t="shared" si="9"/>
        <v>0</v>
      </c>
      <c r="AM101" s="124">
        <f t="shared" si="9"/>
        <v>0</v>
      </c>
      <c r="AN101" s="124">
        <f t="shared" si="9"/>
        <v>0</v>
      </c>
      <c r="AO101" s="124">
        <f t="shared" si="9"/>
        <v>0</v>
      </c>
    </row>
    <row r="102" spans="1:41" ht="15.75" customHeight="1">
      <c r="A102" s="29"/>
      <c r="B102" s="29"/>
      <c r="C102" s="205"/>
      <c r="D102" s="205"/>
      <c r="H102" s="60"/>
      <c r="I102" s="61"/>
      <c r="J102" s="61"/>
      <c r="K102" s="61"/>
      <c r="L102" s="61"/>
      <c r="M102" s="61"/>
      <c r="N102" s="61"/>
      <c r="O102" s="61"/>
      <c r="P102" s="61"/>
      <c r="Q102" s="61"/>
      <c r="R102" s="61"/>
      <c r="S102" s="61"/>
      <c r="T102" s="61"/>
      <c r="U102" s="61"/>
      <c r="V102" s="61"/>
      <c r="W102" s="61"/>
      <c r="X102" s="61"/>
      <c r="Y102" s="61"/>
      <c r="Z102" s="61"/>
      <c r="AA102" s="61"/>
      <c r="AB102" s="61"/>
      <c r="AC102" s="61"/>
      <c r="AD102" s="61"/>
      <c r="AE102" s="61"/>
      <c r="AF102" s="61"/>
      <c r="AG102" s="61"/>
      <c r="AH102" s="61"/>
      <c r="AI102" s="61"/>
      <c r="AJ102" s="61"/>
      <c r="AK102" s="61"/>
      <c r="AL102" s="61"/>
    </row>
    <row r="103" spans="1:41" ht="15.75" customHeight="1">
      <c r="C103" s="125"/>
      <c r="H103" s="61"/>
      <c r="I103" s="61"/>
      <c r="J103" s="61"/>
      <c r="K103" s="61"/>
      <c r="L103" s="61"/>
      <c r="M103" s="61"/>
      <c r="N103" s="61"/>
      <c r="O103" s="61"/>
      <c r="P103" s="61"/>
      <c r="Q103" s="61"/>
      <c r="R103" s="61"/>
      <c r="S103" s="61"/>
      <c r="T103" s="61"/>
      <c r="U103" s="61"/>
      <c r="V103" s="61"/>
      <c r="W103" s="61"/>
      <c r="X103" s="61"/>
      <c r="Y103" s="61"/>
      <c r="Z103" s="61"/>
      <c r="AA103" s="61"/>
      <c r="AB103" s="61"/>
      <c r="AC103" s="61"/>
      <c r="AD103" s="61"/>
      <c r="AE103" s="61"/>
      <c r="AF103" s="61"/>
      <c r="AG103" s="61"/>
      <c r="AH103" s="61"/>
      <c r="AI103" s="61"/>
      <c r="AJ103" s="61"/>
      <c r="AK103" s="61"/>
      <c r="AL103" s="61"/>
    </row>
    <row r="104" spans="1:41" ht="15.75" customHeight="1">
      <c r="C104" s="125"/>
      <c r="H104" s="61"/>
      <c r="I104" s="61"/>
      <c r="J104" s="61"/>
      <c r="K104" s="61"/>
      <c r="L104" s="61"/>
      <c r="M104" s="61"/>
      <c r="N104" s="61"/>
      <c r="O104" s="61"/>
      <c r="P104" s="61"/>
      <c r="Q104" s="61"/>
      <c r="R104" s="61"/>
      <c r="S104" s="61"/>
      <c r="T104" s="61"/>
      <c r="U104" s="61"/>
      <c r="V104" s="61"/>
      <c r="W104" s="61"/>
      <c r="X104" s="61"/>
      <c r="Y104" s="61"/>
      <c r="Z104" s="61"/>
      <c r="AA104" s="61"/>
      <c r="AB104" s="61"/>
      <c r="AC104" s="61"/>
      <c r="AD104" s="61"/>
      <c r="AE104" s="61"/>
      <c r="AF104" s="61"/>
      <c r="AG104" s="61"/>
      <c r="AH104" s="61"/>
      <c r="AI104" s="61"/>
      <c r="AJ104" s="61"/>
      <c r="AK104" s="61"/>
      <c r="AL104" s="61"/>
    </row>
    <row r="105" spans="1:41" ht="15.75" customHeight="1">
      <c r="C105" s="205"/>
      <c r="D105" s="205"/>
      <c r="H105" s="61"/>
      <c r="I105" s="61"/>
      <c r="J105" s="61"/>
      <c r="K105" s="61"/>
      <c r="L105" s="61"/>
      <c r="M105" s="61"/>
      <c r="N105" s="61"/>
      <c r="O105" s="61"/>
      <c r="P105" s="61"/>
      <c r="Q105" s="61"/>
      <c r="R105" s="61"/>
      <c r="S105" s="61"/>
      <c r="T105" s="61"/>
      <c r="U105" s="61"/>
      <c r="V105" s="61"/>
      <c r="W105" s="61"/>
      <c r="X105" s="61"/>
      <c r="Y105" s="61"/>
      <c r="Z105" s="61"/>
      <c r="AA105" s="61"/>
      <c r="AB105" s="61"/>
      <c r="AC105" s="61"/>
      <c r="AD105" s="61"/>
      <c r="AE105" s="61"/>
      <c r="AF105" s="61"/>
      <c r="AG105" s="61"/>
      <c r="AH105" s="61"/>
      <c r="AI105" s="61"/>
      <c r="AJ105" s="61"/>
      <c r="AK105" s="61"/>
      <c r="AL105" s="61"/>
    </row>
    <row r="106" spans="1:41" ht="15.75" customHeight="1">
      <c r="C106" s="205"/>
      <c r="D106" s="205"/>
      <c r="E106" s="205"/>
      <c r="F106" s="205"/>
      <c r="G106" s="205"/>
      <c r="H106" s="61"/>
      <c r="I106" s="61"/>
      <c r="J106" s="61"/>
      <c r="K106" s="61"/>
      <c r="L106" s="61"/>
      <c r="M106" s="61"/>
      <c r="N106" s="61"/>
      <c r="O106" s="61"/>
      <c r="P106" s="61"/>
      <c r="Q106" s="61"/>
      <c r="R106" s="61"/>
      <c r="S106" s="61"/>
      <c r="T106" s="61"/>
      <c r="U106" s="61"/>
      <c r="V106" s="61"/>
      <c r="W106" s="61"/>
      <c r="X106" s="61"/>
      <c r="Y106" s="61"/>
      <c r="Z106" s="61"/>
      <c r="AA106" s="61"/>
      <c r="AB106" s="61"/>
      <c r="AC106" s="61"/>
      <c r="AD106" s="61"/>
      <c r="AE106" s="61"/>
      <c r="AF106" s="61"/>
      <c r="AG106" s="61"/>
      <c r="AH106" s="61"/>
      <c r="AI106" s="61"/>
      <c r="AJ106" s="61"/>
      <c r="AK106" s="61"/>
      <c r="AL106" s="61"/>
    </row>
    <row r="107" spans="1:41" ht="15.75" customHeight="1">
      <c r="C107" s="205"/>
      <c r="D107" s="205"/>
      <c r="E107" s="205"/>
      <c r="H107" s="61"/>
      <c r="I107" s="61"/>
      <c r="J107" s="61"/>
      <c r="K107" s="61"/>
      <c r="L107" s="61"/>
      <c r="M107" s="61"/>
      <c r="N107" s="61"/>
      <c r="O107" s="61"/>
      <c r="P107" s="61"/>
      <c r="Q107" s="61"/>
      <c r="R107" s="61"/>
      <c r="S107" s="61"/>
      <c r="T107" s="61"/>
      <c r="U107" s="61"/>
      <c r="V107" s="61"/>
      <c r="W107" s="61"/>
      <c r="X107" s="61"/>
      <c r="Y107" s="61"/>
      <c r="Z107" s="61"/>
      <c r="AA107" s="61"/>
      <c r="AB107" s="61"/>
      <c r="AC107" s="61"/>
      <c r="AD107" s="61"/>
      <c r="AE107" s="61"/>
      <c r="AF107" s="61"/>
      <c r="AG107" s="61"/>
      <c r="AH107" s="61"/>
      <c r="AI107" s="61"/>
      <c r="AJ107" s="61"/>
      <c r="AK107" s="61"/>
      <c r="AL107" s="61"/>
    </row>
    <row r="108" spans="1:41" ht="15.75" customHeight="1">
      <c r="C108" s="205"/>
      <c r="D108" s="205"/>
      <c r="H108" s="61"/>
      <c r="I108" s="61"/>
      <c r="J108" s="61"/>
      <c r="K108" s="61"/>
      <c r="L108" s="61"/>
      <c r="M108" s="61"/>
      <c r="N108" s="61"/>
      <c r="O108" s="61"/>
      <c r="P108" s="61"/>
      <c r="Q108" s="61"/>
      <c r="R108" s="61"/>
      <c r="S108" s="61"/>
      <c r="T108" s="61"/>
      <c r="U108" s="61"/>
      <c r="V108" s="61"/>
      <c r="W108" s="61"/>
      <c r="X108" s="61"/>
      <c r="Y108" s="61"/>
      <c r="Z108" s="61"/>
      <c r="AA108" s="61"/>
      <c r="AB108" s="61"/>
      <c r="AC108" s="61"/>
      <c r="AD108" s="61"/>
      <c r="AE108" s="61"/>
      <c r="AF108" s="61"/>
      <c r="AG108" s="61"/>
      <c r="AH108" s="61"/>
      <c r="AI108" s="61"/>
      <c r="AJ108" s="61"/>
      <c r="AK108" s="61"/>
      <c r="AL108" s="61"/>
    </row>
  </sheetData>
  <mergeCells count="20">
    <mergeCell ref="AP58:AQ58"/>
    <mergeCell ref="AP71:AQ71"/>
    <mergeCell ref="A101:AI101"/>
    <mergeCell ref="C102:D102"/>
    <mergeCell ref="C105:D105"/>
    <mergeCell ref="AM22:AN22"/>
    <mergeCell ref="A54:AI54"/>
    <mergeCell ref="A56:AI56"/>
    <mergeCell ref="C107:E107"/>
    <mergeCell ref="C108:D108"/>
    <mergeCell ref="C106:G106"/>
    <mergeCell ref="C57:D5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6"/>
  <sheetViews>
    <sheetView topLeftCell="A18" zoomScale="55" zoomScaleNormal="55" workbookViewId="0">
      <selection activeCell="A12" sqref="A12:A39"/>
    </sheetView>
  </sheetViews>
  <sheetFormatPr defaultColWidth="9.33203125" defaultRowHeight="15.75"/>
  <cols>
    <col min="1" max="1" width="8.6640625" style="62" customWidth="1"/>
    <col min="2" max="2" width="26.83203125" style="62" customWidth="1"/>
    <col min="3" max="3" width="29.6640625" style="62" customWidth="1"/>
    <col min="4" max="4" width="11.6640625" style="62" customWidth="1"/>
    <col min="5" max="35" width="7" style="62" customWidth="1"/>
    <col min="36" max="38" width="8.33203125" style="62" customWidth="1"/>
    <col min="39" max="39" width="10.83203125" style="62" customWidth="1"/>
    <col min="40" max="40" width="12.1640625" style="62" customWidth="1"/>
    <col min="41" max="41" width="10.83203125" style="62" customWidth="1"/>
    <col min="42" max="16384" width="9.33203125" style="62"/>
  </cols>
  <sheetData>
    <row r="1" spans="1:42" ht="24" customHeight="1">
      <c r="A1" s="212" t="s">
        <v>0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0" t="s">
        <v>1</v>
      </c>
      <c r="R1" s="210"/>
      <c r="S1" s="210"/>
      <c r="T1" s="210"/>
      <c r="U1" s="210"/>
      <c r="V1" s="210"/>
      <c r="W1" s="210"/>
      <c r="X1" s="210"/>
      <c r="Y1" s="210"/>
      <c r="Z1" s="210"/>
      <c r="AA1" s="210"/>
      <c r="AB1" s="210"/>
      <c r="AC1" s="210"/>
      <c r="AD1" s="210"/>
      <c r="AE1" s="210"/>
      <c r="AF1" s="210"/>
      <c r="AG1" s="210"/>
      <c r="AH1" s="210"/>
      <c r="AI1" s="210"/>
      <c r="AJ1" s="210"/>
      <c r="AK1" s="210"/>
      <c r="AL1" s="210"/>
    </row>
    <row r="2" spans="1:42" ht="22.5" customHeight="1">
      <c r="A2" s="210" t="s">
        <v>2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 t="s">
        <v>3</v>
      </c>
      <c r="R2" s="210"/>
      <c r="S2" s="210"/>
      <c r="T2" s="210"/>
      <c r="U2" s="210"/>
      <c r="V2" s="210"/>
      <c r="W2" s="210"/>
      <c r="X2" s="210"/>
      <c r="Y2" s="210"/>
      <c r="Z2" s="210"/>
      <c r="AA2" s="210"/>
      <c r="AB2" s="210"/>
      <c r="AC2" s="210"/>
      <c r="AD2" s="210"/>
      <c r="AE2" s="210"/>
      <c r="AF2" s="210"/>
      <c r="AG2" s="210"/>
      <c r="AH2" s="210"/>
      <c r="AI2" s="210"/>
      <c r="AJ2" s="210"/>
      <c r="AK2" s="210"/>
      <c r="AL2" s="210"/>
    </row>
    <row r="3" spans="1:42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</row>
    <row r="4" spans="1:42" ht="28.5" customHeight="1">
      <c r="A4" s="210" t="s">
        <v>4</v>
      </c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210"/>
      <c r="S4" s="210"/>
      <c r="T4" s="210"/>
      <c r="U4" s="210"/>
      <c r="V4" s="210"/>
      <c r="W4" s="210"/>
      <c r="X4" s="210"/>
      <c r="Y4" s="210"/>
      <c r="Z4" s="210"/>
      <c r="AA4" s="210"/>
      <c r="AB4" s="210"/>
      <c r="AC4" s="210"/>
      <c r="AD4" s="210"/>
      <c r="AE4" s="210"/>
      <c r="AF4" s="210"/>
      <c r="AG4" s="210"/>
      <c r="AH4" s="210"/>
      <c r="AI4" s="210"/>
      <c r="AJ4" s="210"/>
      <c r="AK4" s="210"/>
      <c r="AL4" s="210"/>
    </row>
    <row r="5" spans="1:42">
      <c r="A5" s="210" t="s">
        <v>831</v>
      </c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210"/>
      <c r="R5" s="210"/>
      <c r="S5" s="210"/>
      <c r="T5" s="210"/>
      <c r="U5" s="210"/>
      <c r="V5" s="210"/>
      <c r="W5" s="210"/>
      <c r="X5" s="210"/>
      <c r="Y5" s="210"/>
      <c r="Z5" s="210"/>
      <c r="AA5" s="210"/>
      <c r="AB5" s="210"/>
      <c r="AC5" s="210"/>
      <c r="AD5" s="210"/>
      <c r="AE5" s="210"/>
      <c r="AF5" s="210"/>
      <c r="AG5" s="210"/>
      <c r="AH5" s="210"/>
      <c r="AI5" s="210"/>
      <c r="AJ5" s="210"/>
      <c r="AK5" s="210"/>
      <c r="AL5" s="210"/>
    </row>
    <row r="6" spans="1:42" ht="33" customHeight="1">
      <c r="A6" s="122"/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211" t="s">
        <v>517</v>
      </c>
      <c r="AG6" s="211"/>
      <c r="AH6" s="211"/>
      <c r="AI6" s="211"/>
      <c r="AJ6" s="211"/>
      <c r="AK6" s="211"/>
      <c r="AL6" s="122"/>
    </row>
    <row r="7" spans="1:42" ht="15.75" customHeight="1">
      <c r="AE7" s="63"/>
      <c r="AF7" s="63"/>
      <c r="AG7" s="63"/>
      <c r="AH7" s="63"/>
      <c r="AI7" s="64"/>
    </row>
    <row r="8" spans="1:42" s="122" customFormat="1" ht="33" customHeight="1">
      <c r="A8" s="124" t="s">
        <v>5</v>
      </c>
      <c r="B8" s="123" t="s">
        <v>6</v>
      </c>
      <c r="C8" s="208" t="s">
        <v>7</v>
      </c>
      <c r="D8" s="20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89" t="s">
        <v>8</v>
      </c>
      <c r="AK8" s="89" t="s">
        <v>9</v>
      </c>
      <c r="AL8" s="89" t="s">
        <v>10</v>
      </c>
      <c r="AM8" s="150"/>
      <c r="AN8" s="150"/>
      <c r="AO8" s="150"/>
      <c r="AP8" s="150"/>
    </row>
    <row r="9" spans="1:42" s="103" customFormat="1" ht="30" customHeight="1">
      <c r="A9" s="129">
        <v>1</v>
      </c>
      <c r="B9" s="129" t="s">
        <v>597</v>
      </c>
      <c r="C9" s="130" t="s">
        <v>598</v>
      </c>
      <c r="D9" s="131" t="s">
        <v>141</v>
      </c>
      <c r="E9" s="145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46"/>
      <c r="V9" s="146"/>
      <c r="W9" s="146"/>
      <c r="X9" s="146"/>
      <c r="Y9" s="146"/>
      <c r="Z9" s="146"/>
      <c r="AA9" s="146"/>
      <c r="AB9" s="146"/>
      <c r="AC9" s="146"/>
      <c r="AD9" s="146"/>
      <c r="AE9" s="146"/>
      <c r="AF9" s="146"/>
      <c r="AG9" s="146"/>
      <c r="AH9" s="146"/>
      <c r="AI9" s="146"/>
      <c r="AJ9" s="89">
        <f>COUNTIF(E9:AI9,"K")+2*COUNTIF(E9:AI9,"2K")+COUNTIF(E9:AI9,"TK")+COUNTIF(E9:AI9,"KT")</f>
        <v>0</v>
      </c>
      <c r="AK9" s="89">
        <f t="shared" ref="AK9:AK40" si="0">COUNTIF(E9:AI9,"P")+2*COUNTIF(F9:AJ9,"2P")</f>
        <v>0</v>
      </c>
      <c r="AL9" s="89">
        <f t="shared" ref="AL9:AL40" si="1">COUNTIF(E9:AI9,"T")+2*COUNTIF(E9:AI9,"2T")+COUNTIF(E9:AI9,"TK")+COUNTIF(E9:AI9,"KT")</f>
        <v>0</v>
      </c>
      <c r="AM9" s="151"/>
      <c r="AN9" s="152"/>
      <c r="AO9" s="153"/>
      <c r="AP9" s="150"/>
    </row>
    <row r="10" spans="1:42" s="122" customFormat="1" ht="30" customHeight="1">
      <c r="A10" s="129">
        <v>2</v>
      </c>
      <c r="B10" s="129" t="s">
        <v>600</v>
      </c>
      <c r="C10" s="130" t="s">
        <v>601</v>
      </c>
      <c r="D10" s="131" t="s">
        <v>93</v>
      </c>
      <c r="E10" s="145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  <c r="AA10" s="146"/>
      <c r="AB10" s="146"/>
      <c r="AC10" s="146"/>
      <c r="AD10" s="146"/>
      <c r="AE10" s="146"/>
      <c r="AF10" s="146"/>
      <c r="AG10" s="146"/>
      <c r="AH10" s="146"/>
      <c r="AI10" s="146"/>
      <c r="AJ10" s="89">
        <f t="shared" ref="AJ10:AJ40" si="2">COUNTIF(E10:AI10,"K")+2*COUNTIF(E10:AI10,"2K")+COUNTIF(E10:AI10,"TK")+COUNTIF(E10:AI10,"KT")</f>
        <v>0</v>
      </c>
      <c r="AK10" s="89">
        <f>COUNTIF(E10:AI10,"P")+2*COUNTIF(F10:AJ10,"2P")</f>
        <v>0</v>
      </c>
      <c r="AL10" s="89">
        <f t="shared" si="1"/>
        <v>0</v>
      </c>
      <c r="AM10" s="153"/>
      <c r="AN10" s="153"/>
      <c r="AO10" s="153"/>
      <c r="AP10" s="150"/>
    </row>
    <row r="11" spans="1:42" s="103" customFormat="1" ht="30" customHeight="1">
      <c r="A11" s="129">
        <v>3</v>
      </c>
      <c r="B11" s="129" t="s">
        <v>602</v>
      </c>
      <c r="C11" s="130" t="s">
        <v>603</v>
      </c>
      <c r="D11" s="131" t="s">
        <v>59</v>
      </c>
      <c r="E11" s="145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 t="s">
        <v>10</v>
      </c>
      <c r="S11" s="146"/>
      <c r="T11" s="146"/>
      <c r="U11" s="146"/>
      <c r="V11" s="146"/>
      <c r="W11" s="146"/>
      <c r="X11" s="146"/>
      <c r="Y11" s="146"/>
      <c r="Z11" s="146"/>
      <c r="AA11" s="146"/>
      <c r="AB11" s="146"/>
      <c r="AC11" s="146"/>
      <c r="AD11" s="146"/>
      <c r="AE11" s="146"/>
      <c r="AF11" s="146"/>
      <c r="AG11" s="146"/>
      <c r="AH11" s="146"/>
      <c r="AI11" s="146"/>
      <c r="AJ11" s="89">
        <f t="shared" si="2"/>
        <v>0</v>
      </c>
      <c r="AK11" s="89">
        <f t="shared" si="0"/>
        <v>0</v>
      </c>
      <c r="AL11" s="89">
        <f t="shared" si="1"/>
        <v>1</v>
      </c>
      <c r="AM11" s="153"/>
      <c r="AN11" s="153"/>
      <c r="AO11" s="153"/>
      <c r="AP11" s="150"/>
    </row>
    <row r="12" spans="1:42" s="122" customFormat="1" ht="30" customHeight="1">
      <c r="A12" s="129">
        <v>4</v>
      </c>
      <c r="B12" s="129" t="s">
        <v>604</v>
      </c>
      <c r="C12" s="130" t="s">
        <v>605</v>
      </c>
      <c r="D12" s="131" t="s">
        <v>59</v>
      </c>
      <c r="E12" s="145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146"/>
      <c r="AA12" s="146"/>
      <c r="AB12" s="146"/>
      <c r="AC12" s="146"/>
      <c r="AD12" s="146"/>
      <c r="AE12" s="146"/>
      <c r="AF12" s="146"/>
      <c r="AG12" s="146"/>
      <c r="AH12" s="146"/>
      <c r="AI12" s="146"/>
      <c r="AJ12" s="89">
        <f t="shared" si="2"/>
        <v>0</v>
      </c>
      <c r="AK12" s="89">
        <f t="shared" si="0"/>
        <v>0</v>
      </c>
      <c r="AL12" s="89">
        <f t="shared" si="1"/>
        <v>0</v>
      </c>
      <c r="AM12" s="153"/>
      <c r="AN12" s="153"/>
      <c r="AO12" s="153"/>
      <c r="AP12" s="150"/>
    </row>
    <row r="13" spans="1:42" s="122" customFormat="1" ht="30" customHeight="1">
      <c r="A13" s="129">
        <v>5</v>
      </c>
      <c r="B13" s="129" t="s">
        <v>606</v>
      </c>
      <c r="C13" s="130" t="s">
        <v>607</v>
      </c>
      <c r="D13" s="131" t="s">
        <v>59</v>
      </c>
      <c r="E13" s="145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6"/>
      <c r="Z13" s="146"/>
      <c r="AA13" s="146"/>
      <c r="AB13" s="146"/>
      <c r="AC13" s="146"/>
      <c r="AD13" s="146"/>
      <c r="AE13" s="146"/>
      <c r="AF13" s="146"/>
      <c r="AG13" s="146"/>
      <c r="AH13" s="146"/>
      <c r="AI13" s="146"/>
      <c r="AJ13" s="89">
        <f t="shared" si="2"/>
        <v>0</v>
      </c>
      <c r="AK13" s="89">
        <f t="shared" si="0"/>
        <v>0</v>
      </c>
      <c r="AL13" s="89">
        <f t="shared" si="1"/>
        <v>0</v>
      </c>
      <c r="AM13" s="153"/>
      <c r="AN13" s="153"/>
      <c r="AO13" s="153"/>
      <c r="AP13" s="150"/>
    </row>
    <row r="14" spans="1:42" s="122" customFormat="1" ht="30" customHeight="1">
      <c r="A14" s="129">
        <v>6</v>
      </c>
      <c r="B14" s="129" t="s">
        <v>609</v>
      </c>
      <c r="C14" s="130" t="s">
        <v>610</v>
      </c>
      <c r="D14" s="131" t="s">
        <v>60</v>
      </c>
      <c r="E14" s="147"/>
      <c r="F14" s="148"/>
      <c r="G14" s="148"/>
      <c r="H14" s="148"/>
      <c r="I14" s="148"/>
      <c r="J14" s="148"/>
      <c r="K14" s="148"/>
      <c r="L14" s="146"/>
      <c r="M14" s="146"/>
      <c r="N14" s="148"/>
      <c r="O14" s="148" t="s">
        <v>8</v>
      </c>
      <c r="P14" s="148" t="s">
        <v>8</v>
      </c>
      <c r="Q14" s="148"/>
      <c r="R14" s="148" t="s">
        <v>8</v>
      </c>
      <c r="S14" s="148"/>
      <c r="T14" s="148"/>
      <c r="U14" s="148"/>
      <c r="V14" s="148" t="s">
        <v>8</v>
      </c>
      <c r="W14" s="148"/>
      <c r="X14" s="148"/>
      <c r="Y14" s="148"/>
      <c r="Z14" s="148"/>
      <c r="AA14" s="148"/>
      <c r="AB14" s="148"/>
      <c r="AC14" s="148"/>
      <c r="AD14" s="148"/>
      <c r="AE14" s="148"/>
      <c r="AF14" s="148"/>
      <c r="AG14" s="148"/>
      <c r="AH14" s="148"/>
      <c r="AI14" s="148"/>
      <c r="AJ14" s="124">
        <f t="shared" si="2"/>
        <v>4</v>
      </c>
      <c r="AK14" s="124">
        <f t="shared" si="0"/>
        <v>0</v>
      </c>
      <c r="AL14" s="124">
        <f t="shared" si="1"/>
        <v>0</v>
      </c>
      <c r="AM14" s="121"/>
      <c r="AN14" s="121"/>
      <c r="AO14" s="121"/>
    </row>
    <row r="15" spans="1:42" s="122" customFormat="1" ht="30" customHeight="1">
      <c r="A15" s="129">
        <v>7</v>
      </c>
      <c r="B15" s="129" t="s">
        <v>813</v>
      </c>
      <c r="C15" s="130" t="s">
        <v>814</v>
      </c>
      <c r="D15" s="131" t="s">
        <v>100</v>
      </c>
      <c r="E15" s="145"/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46"/>
      <c r="S15" s="146"/>
      <c r="T15" s="146"/>
      <c r="U15" s="146"/>
      <c r="V15" s="146"/>
      <c r="W15" s="146"/>
      <c r="X15" s="146"/>
      <c r="Y15" s="146"/>
      <c r="Z15" s="146"/>
      <c r="AA15" s="146"/>
      <c r="AB15" s="146"/>
      <c r="AC15" s="146"/>
      <c r="AD15" s="146"/>
      <c r="AE15" s="146"/>
      <c r="AF15" s="146"/>
      <c r="AG15" s="146"/>
      <c r="AH15" s="146"/>
      <c r="AI15" s="146"/>
      <c r="AJ15" s="124">
        <f t="shared" si="2"/>
        <v>0</v>
      </c>
      <c r="AK15" s="124">
        <f t="shared" si="0"/>
        <v>0</v>
      </c>
      <c r="AL15" s="124">
        <f t="shared" si="1"/>
        <v>0</v>
      </c>
      <c r="AM15" s="121"/>
      <c r="AN15" s="121"/>
      <c r="AO15" s="121"/>
    </row>
    <row r="16" spans="1:42" s="122" customFormat="1" ht="30" customHeight="1">
      <c r="A16" s="129">
        <v>8</v>
      </c>
      <c r="B16" s="129" t="s">
        <v>611</v>
      </c>
      <c r="C16" s="130" t="s">
        <v>266</v>
      </c>
      <c r="D16" s="131" t="s">
        <v>100</v>
      </c>
      <c r="E16" s="145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46"/>
      <c r="S16" s="146"/>
      <c r="T16" s="146"/>
      <c r="U16" s="146"/>
      <c r="V16" s="146" t="s">
        <v>8</v>
      </c>
      <c r="W16" s="146"/>
      <c r="X16" s="146"/>
      <c r="Y16" s="146"/>
      <c r="Z16" s="146"/>
      <c r="AA16" s="146"/>
      <c r="AB16" s="146"/>
      <c r="AC16" s="146"/>
      <c r="AD16" s="146"/>
      <c r="AE16" s="146"/>
      <c r="AF16" s="146"/>
      <c r="AG16" s="146"/>
      <c r="AH16" s="146"/>
      <c r="AI16" s="146"/>
      <c r="AJ16" s="124">
        <f t="shared" si="2"/>
        <v>1</v>
      </c>
      <c r="AK16" s="124">
        <f t="shared" si="0"/>
        <v>0</v>
      </c>
      <c r="AL16" s="124">
        <f t="shared" si="1"/>
        <v>0</v>
      </c>
      <c r="AM16" s="121"/>
      <c r="AN16" s="121"/>
      <c r="AO16" s="121"/>
    </row>
    <row r="17" spans="1:41" s="122" customFormat="1" ht="30" customHeight="1">
      <c r="A17" s="129">
        <v>9</v>
      </c>
      <c r="B17" s="129" t="s">
        <v>612</v>
      </c>
      <c r="C17" s="130" t="s">
        <v>432</v>
      </c>
      <c r="D17" s="131" t="s">
        <v>100</v>
      </c>
      <c r="E17" s="145"/>
      <c r="F17" s="146"/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6"/>
      <c r="T17" s="146"/>
      <c r="U17" s="146"/>
      <c r="V17" s="146"/>
      <c r="W17" s="146"/>
      <c r="X17" s="146"/>
      <c r="Y17" s="146"/>
      <c r="Z17" s="146"/>
      <c r="AA17" s="146"/>
      <c r="AB17" s="146"/>
      <c r="AC17" s="146"/>
      <c r="AD17" s="146"/>
      <c r="AE17" s="146"/>
      <c r="AF17" s="146"/>
      <c r="AG17" s="146"/>
      <c r="AH17" s="146"/>
      <c r="AI17" s="146"/>
      <c r="AJ17" s="124">
        <f t="shared" si="2"/>
        <v>0</v>
      </c>
      <c r="AK17" s="124">
        <f t="shared" si="0"/>
        <v>0</v>
      </c>
      <c r="AL17" s="124">
        <f t="shared" si="1"/>
        <v>0</v>
      </c>
      <c r="AM17" s="121"/>
      <c r="AN17" s="121"/>
      <c r="AO17" s="121"/>
    </row>
    <row r="18" spans="1:41" s="122" customFormat="1" ht="30" customHeight="1">
      <c r="A18" s="129">
        <v>10</v>
      </c>
      <c r="B18" s="129" t="s">
        <v>613</v>
      </c>
      <c r="C18" s="130" t="s">
        <v>160</v>
      </c>
      <c r="D18" s="131" t="s">
        <v>596</v>
      </c>
      <c r="E18" s="145"/>
      <c r="F18" s="146"/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6"/>
      <c r="R18" s="146"/>
      <c r="S18" s="146"/>
      <c r="T18" s="146"/>
      <c r="U18" s="146"/>
      <c r="V18" s="146" t="s">
        <v>8</v>
      </c>
      <c r="W18" s="146"/>
      <c r="X18" s="146"/>
      <c r="Y18" s="146"/>
      <c r="Z18" s="146"/>
      <c r="AA18" s="146"/>
      <c r="AB18" s="146"/>
      <c r="AC18" s="146"/>
      <c r="AD18" s="146"/>
      <c r="AE18" s="146"/>
      <c r="AF18" s="146"/>
      <c r="AG18" s="146"/>
      <c r="AH18" s="146"/>
      <c r="AI18" s="146"/>
      <c r="AJ18" s="124">
        <f t="shared" si="2"/>
        <v>1</v>
      </c>
      <c r="AK18" s="124">
        <f t="shared" si="0"/>
        <v>0</v>
      </c>
      <c r="AL18" s="124">
        <f t="shared" si="1"/>
        <v>0</v>
      </c>
      <c r="AM18" s="121"/>
      <c r="AN18" s="121"/>
      <c r="AO18" s="121"/>
    </row>
    <row r="19" spans="1:41" s="122" customFormat="1" ht="30" customHeight="1">
      <c r="A19" s="129">
        <v>11</v>
      </c>
      <c r="B19" s="129" t="s">
        <v>595</v>
      </c>
      <c r="C19" s="130" t="s">
        <v>28</v>
      </c>
      <c r="D19" s="131" t="s">
        <v>596</v>
      </c>
      <c r="E19" s="145"/>
      <c r="F19" s="146"/>
      <c r="G19" s="146"/>
      <c r="H19" s="146"/>
      <c r="I19" s="146"/>
      <c r="J19" s="146"/>
      <c r="K19" s="146"/>
      <c r="L19" s="146"/>
      <c r="M19" s="146"/>
      <c r="N19" s="146"/>
      <c r="O19" s="146"/>
      <c r="P19" s="146" t="s">
        <v>10</v>
      </c>
      <c r="Q19" s="146" t="s">
        <v>9</v>
      </c>
      <c r="R19" s="146" t="s">
        <v>9</v>
      </c>
      <c r="S19" s="146"/>
      <c r="T19" s="146"/>
      <c r="U19" s="146"/>
      <c r="V19" s="146"/>
      <c r="W19" s="146"/>
      <c r="X19" s="146"/>
      <c r="Y19" s="146"/>
      <c r="Z19" s="146"/>
      <c r="AA19" s="146"/>
      <c r="AB19" s="146"/>
      <c r="AC19" s="146"/>
      <c r="AD19" s="146"/>
      <c r="AE19" s="146"/>
      <c r="AF19" s="146"/>
      <c r="AG19" s="146"/>
      <c r="AH19" s="146"/>
      <c r="AI19" s="146"/>
      <c r="AJ19" s="124">
        <f t="shared" si="2"/>
        <v>0</v>
      </c>
      <c r="AK19" s="124">
        <f t="shared" si="0"/>
        <v>2</v>
      </c>
      <c r="AL19" s="124">
        <f t="shared" si="1"/>
        <v>1</v>
      </c>
      <c r="AM19" s="121"/>
      <c r="AN19" s="121"/>
      <c r="AO19" s="121"/>
    </row>
    <row r="20" spans="1:41" s="122" customFormat="1" ht="30" customHeight="1">
      <c r="A20" s="129">
        <v>12</v>
      </c>
      <c r="B20" s="129" t="s">
        <v>614</v>
      </c>
      <c r="C20" s="130" t="s">
        <v>615</v>
      </c>
      <c r="D20" s="131" t="s">
        <v>616</v>
      </c>
      <c r="E20" s="149"/>
      <c r="F20" s="149"/>
      <c r="G20" s="149"/>
      <c r="H20" s="149"/>
      <c r="I20" s="149"/>
      <c r="J20" s="149"/>
      <c r="K20" s="149"/>
      <c r="L20" s="149"/>
      <c r="M20" s="149"/>
      <c r="N20" s="149"/>
      <c r="O20" s="149"/>
      <c r="P20" s="149"/>
      <c r="Q20" s="149"/>
      <c r="R20" s="149"/>
      <c r="S20" s="149"/>
      <c r="T20" s="149"/>
      <c r="U20" s="149"/>
      <c r="V20" s="149"/>
      <c r="W20" s="90"/>
      <c r="X20" s="149"/>
      <c r="Y20" s="149"/>
      <c r="Z20" s="149"/>
      <c r="AA20" s="149"/>
      <c r="AB20" s="149"/>
      <c r="AC20" s="149"/>
      <c r="AD20" s="149"/>
      <c r="AE20" s="149"/>
      <c r="AF20" s="149"/>
      <c r="AG20" s="149"/>
      <c r="AH20" s="149"/>
      <c r="AI20" s="149"/>
      <c r="AJ20" s="124">
        <f t="shared" si="2"/>
        <v>0</v>
      </c>
      <c r="AK20" s="124">
        <f t="shared" si="0"/>
        <v>0</v>
      </c>
      <c r="AL20" s="124">
        <f t="shared" si="1"/>
        <v>0</v>
      </c>
      <c r="AM20" s="121"/>
      <c r="AN20" s="121"/>
      <c r="AO20" s="121"/>
    </row>
    <row r="21" spans="1:41" s="122" customFormat="1" ht="30" customHeight="1">
      <c r="A21" s="129">
        <v>13</v>
      </c>
      <c r="B21" s="129" t="s">
        <v>617</v>
      </c>
      <c r="C21" s="130" t="s">
        <v>28</v>
      </c>
      <c r="D21" s="131" t="s">
        <v>344</v>
      </c>
      <c r="E21" s="145"/>
      <c r="F21" s="146"/>
      <c r="G21" s="146"/>
      <c r="H21" s="146"/>
      <c r="I21" s="146"/>
      <c r="J21" s="146"/>
      <c r="K21" s="146"/>
      <c r="L21" s="146"/>
      <c r="M21" s="146"/>
      <c r="N21" s="146"/>
      <c r="O21" s="146"/>
      <c r="P21" s="146"/>
      <c r="Q21" s="146"/>
      <c r="R21" s="146"/>
      <c r="S21" s="149"/>
      <c r="T21" s="146"/>
      <c r="U21" s="146"/>
      <c r="V21" s="146"/>
      <c r="W21" s="146"/>
      <c r="X21" s="146"/>
      <c r="Y21" s="146"/>
      <c r="Z21" s="146"/>
      <c r="AA21" s="146"/>
      <c r="AB21" s="146"/>
      <c r="AC21" s="146"/>
      <c r="AD21" s="146"/>
      <c r="AE21" s="146"/>
      <c r="AF21" s="146"/>
      <c r="AG21" s="146"/>
      <c r="AH21" s="146"/>
      <c r="AI21" s="146"/>
      <c r="AJ21" s="124">
        <f t="shared" si="2"/>
        <v>0</v>
      </c>
      <c r="AK21" s="124">
        <f t="shared" si="0"/>
        <v>0</v>
      </c>
      <c r="AL21" s="124">
        <f t="shared" si="1"/>
        <v>0</v>
      </c>
      <c r="AM21" s="223"/>
      <c r="AN21" s="210"/>
      <c r="AO21" s="121"/>
    </row>
    <row r="22" spans="1:41" s="122" customFormat="1" ht="30" customHeight="1">
      <c r="A22" s="129">
        <v>14</v>
      </c>
      <c r="B22" s="129" t="s">
        <v>618</v>
      </c>
      <c r="C22" s="130" t="s">
        <v>823</v>
      </c>
      <c r="D22" s="131" t="s">
        <v>156</v>
      </c>
      <c r="E22" s="9"/>
      <c r="F22" s="10"/>
      <c r="G22" s="10"/>
      <c r="H22" s="10"/>
      <c r="I22" s="10"/>
      <c r="J22" s="10"/>
      <c r="K22" s="10"/>
      <c r="L22" s="10"/>
      <c r="M22" s="10"/>
      <c r="N22" s="10"/>
      <c r="O22" s="10" t="s">
        <v>8</v>
      </c>
      <c r="P22" s="10" t="s">
        <v>8</v>
      </c>
      <c r="Q22" s="10" t="s">
        <v>8</v>
      </c>
      <c r="R22" s="10" t="s">
        <v>8</v>
      </c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24">
        <f t="shared" si="2"/>
        <v>4</v>
      </c>
      <c r="AK22" s="124">
        <f t="shared" si="0"/>
        <v>0</v>
      </c>
      <c r="AL22" s="124">
        <f t="shared" si="1"/>
        <v>0</v>
      </c>
      <c r="AM22" s="121"/>
      <c r="AN22" s="121"/>
      <c r="AO22" s="121"/>
    </row>
    <row r="23" spans="1:41" s="122" customFormat="1" ht="30" customHeight="1">
      <c r="A23" s="129">
        <v>15</v>
      </c>
      <c r="B23" s="129" t="s">
        <v>619</v>
      </c>
      <c r="C23" s="130" t="s">
        <v>620</v>
      </c>
      <c r="D23" s="131" t="s">
        <v>36</v>
      </c>
      <c r="E23" s="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24">
        <f t="shared" si="2"/>
        <v>0</v>
      </c>
      <c r="AK23" s="124">
        <f t="shared" si="0"/>
        <v>0</v>
      </c>
      <c r="AL23" s="124">
        <f t="shared" si="1"/>
        <v>0</v>
      </c>
      <c r="AM23" s="121"/>
      <c r="AN23" s="121"/>
      <c r="AO23" s="121"/>
    </row>
    <row r="24" spans="1:41" s="122" customFormat="1" ht="30" customHeight="1">
      <c r="A24" s="129">
        <v>16</v>
      </c>
      <c r="B24" s="129" t="s">
        <v>621</v>
      </c>
      <c r="C24" s="130" t="s">
        <v>620</v>
      </c>
      <c r="D24" s="131" t="s">
        <v>115</v>
      </c>
      <c r="E24" s="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24">
        <f t="shared" si="2"/>
        <v>0</v>
      </c>
      <c r="AK24" s="124">
        <f t="shared" si="0"/>
        <v>0</v>
      </c>
      <c r="AL24" s="124">
        <f t="shared" si="1"/>
        <v>0</v>
      </c>
      <c r="AM24" s="121"/>
      <c r="AN24" s="121"/>
      <c r="AO24" s="121"/>
    </row>
    <row r="25" spans="1:41" s="122" customFormat="1" ht="30" customHeight="1">
      <c r="A25" s="129">
        <v>17</v>
      </c>
      <c r="B25" s="129">
        <v>1910090094</v>
      </c>
      <c r="C25" s="130" t="s">
        <v>824</v>
      </c>
      <c r="D25" s="131" t="s">
        <v>825</v>
      </c>
      <c r="E25" s="9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24">
        <f t="shared" si="2"/>
        <v>0</v>
      </c>
      <c r="AK25" s="124">
        <f t="shared" si="0"/>
        <v>0</v>
      </c>
      <c r="AL25" s="124">
        <f t="shared" si="1"/>
        <v>0</v>
      </c>
      <c r="AM25" s="121"/>
      <c r="AN25" s="121"/>
      <c r="AO25" s="121"/>
    </row>
    <row r="26" spans="1:41" s="122" customFormat="1" ht="30" customHeight="1">
      <c r="A26" s="129">
        <v>18</v>
      </c>
      <c r="B26" s="129" t="s">
        <v>812</v>
      </c>
      <c r="C26" s="130" t="s">
        <v>553</v>
      </c>
      <c r="D26" s="131" t="s">
        <v>182</v>
      </c>
      <c r="E26" s="9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24">
        <f t="shared" si="2"/>
        <v>0</v>
      </c>
      <c r="AK26" s="124">
        <f t="shared" si="0"/>
        <v>0</v>
      </c>
      <c r="AL26" s="124">
        <f t="shared" si="1"/>
        <v>0</v>
      </c>
      <c r="AM26" s="121"/>
      <c r="AN26" s="121"/>
      <c r="AO26" s="121"/>
    </row>
    <row r="27" spans="1:41" s="122" customFormat="1" ht="30" customHeight="1">
      <c r="A27" s="129">
        <v>19</v>
      </c>
      <c r="B27" s="129" t="s">
        <v>622</v>
      </c>
      <c r="C27" s="130" t="s">
        <v>623</v>
      </c>
      <c r="D27" s="131" t="s">
        <v>182</v>
      </c>
      <c r="E27" s="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24">
        <f t="shared" si="2"/>
        <v>0</v>
      </c>
      <c r="AK27" s="124">
        <f t="shared" si="0"/>
        <v>0</v>
      </c>
      <c r="AL27" s="124">
        <f t="shared" si="1"/>
        <v>0</v>
      </c>
      <c r="AM27" s="121"/>
      <c r="AN27" s="121"/>
      <c r="AO27" s="121"/>
    </row>
    <row r="28" spans="1:41" s="122" customFormat="1" ht="30" customHeight="1">
      <c r="A28" s="129">
        <v>20</v>
      </c>
      <c r="B28" s="129" t="s">
        <v>624</v>
      </c>
      <c r="C28" s="130" t="s">
        <v>625</v>
      </c>
      <c r="D28" s="131" t="s">
        <v>182</v>
      </c>
      <c r="E28" s="9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24">
        <f t="shared" si="2"/>
        <v>0</v>
      </c>
      <c r="AK28" s="124">
        <f t="shared" si="0"/>
        <v>0</v>
      </c>
      <c r="AL28" s="124">
        <f t="shared" si="1"/>
        <v>0</v>
      </c>
      <c r="AM28" s="121"/>
      <c r="AN28" s="121"/>
      <c r="AO28" s="121"/>
    </row>
    <row r="29" spans="1:41" s="122" customFormat="1" ht="30" customHeight="1">
      <c r="A29" s="129">
        <v>21</v>
      </c>
      <c r="B29" s="129" t="s">
        <v>626</v>
      </c>
      <c r="C29" s="130" t="s">
        <v>627</v>
      </c>
      <c r="D29" s="131" t="s">
        <v>188</v>
      </c>
      <c r="E29" s="9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 t="s">
        <v>10</v>
      </c>
      <c r="Q29" s="10" t="s">
        <v>10</v>
      </c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24">
        <f t="shared" si="2"/>
        <v>0</v>
      </c>
      <c r="AK29" s="124">
        <f t="shared" si="0"/>
        <v>0</v>
      </c>
      <c r="AL29" s="124">
        <f t="shared" si="1"/>
        <v>2</v>
      </c>
      <c r="AM29" s="121"/>
      <c r="AN29" s="121"/>
      <c r="AO29" s="121"/>
    </row>
    <row r="30" spans="1:41" s="122" customFormat="1" ht="30" customHeight="1">
      <c r="A30" s="129">
        <v>22</v>
      </c>
      <c r="B30" s="129" t="s">
        <v>628</v>
      </c>
      <c r="C30" s="130" t="s">
        <v>629</v>
      </c>
      <c r="D30" s="131" t="s">
        <v>630</v>
      </c>
      <c r="E30" s="9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24">
        <f t="shared" si="2"/>
        <v>0</v>
      </c>
      <c r="AK30" s="124">
        <f t="shared" si="0"/>
        <v>0</v>
      </c>
      <c r="AL30" s="124">
        <f t="shared" si="1"/>
        <v>0</v>
      </c>
      <c r="AM30" s="121"/>
      <c r="AN30" s="121"/>
      <c r="AO30" s="121"/>
    </row>
    <row r="31" spans="1:41" s="122" customFormat="1" ht="30" customHeight="1">
      <c r="A31" s="129">
        <v>23</v>
      </c>
      <c r="B31" s="129" t="s">
        <v>817</v>
      </c>
      <c r="C31" s="130" t="s">
        <v>810</v>
      </c>
      <c r="D31" s="131" t="s">
        <v>11</v>
      </c>
      <c r="E31" s="9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 t="s">
        <v>8</v>
      </c>
      <c r="Q31" s="10" t="s">
        <v>8</v>
      </c>
      <c r="R31" s="10" t="s">
        <v>8</v>
      </c>
      <c r="S31" s="10"/>
      <c r="T31" s="10"/>
      <c r="U31" s="10"/>
      <c r="V31" s="10" t="s">
        <v>8</v>
      </c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24">
        <f t="shared" si="2"/>
        <v>4</v>
      </c>
      <c r="AK31" s="124">
        <f t="shared" si="0"/>
        <v>0</v>
      </c>
      <c r="AL31" s="124">
        <f t="shared" si="1"/>
        <v>0</v>
      </c>
      <c r="AM31" s="121"/>
      <c r="AN31" s="121"/>
      <c r="AO31" s="121"/>
    </row>
    <row r="32" spans="1:41" s="122" customFormat="1" ht="30" customHeight="1">
      <c r="A32" s="129">
        <v>24</v>
      </c>
      <c r="B32" s="129" t="s">
        <v>631</v>
      </c>
      <c r="C32" s="130" t="s">
        <v>58</v>
      </c>
      <c r="D32" s="131" t="s">
        <v>11</v>
      </c>
      <c r="E32" s="9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24">
        <f t="shared" si="2"/>
        <v>0</v>
      </c>
      <c r="AK32" s="124">
        <f t="shared" si="0"/>
        <v>0</v>
      </c>
      <c r="AL32" s="124">
        <f t="shared" si="1"/>
        <v>0</v>
      </c>
      <c r="AM32" s="121"/>
      <c r="AN32" s="121"/>
      <c r="AO32" s="121"/>
    </row>
    <row r="33" spans="1:44" s="122" customFormat="1" ht="30" customHeight="1">
      <c r="A33" s="129">
        <v>25</v>
      </c>
      <c r="B33" s="129" t="s">
        <v>632</v>
      </c>
      <c r="C33" s="130" t="s">
        <v>633</v>
      </c>
      <c r="D33" s="131" t="s">
        <v>11</v>
      </c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24">
        <f t="shared" si="2"/>
        <v>0</v>
      </c>
      <c r="AK33" s="124">
        <f t="shared" si="0"/>
        <v>0</v>
      </c>
      <c r="AL33" s="124">
        <f t="shared" si="1"/>
        <v>0</v>
      </c>
      <c r="AM33" s="121"/>
      <c r="AN33" s="121"/>
      <c r="AO33" s="121"/>
    </row>
    <row r="34" spans="1:44" s="122" customFormat="1" ht="30" customHeight="1">
      <c r="A34" s="129">
        <v>26</v>
      </c>
      <c r="B34" s="129" t="s">
        <v>634</v>
      </c>
      <c r="C34" s="130" t="s">
        <v>635</v>
      </c>
      <c r="D34" s="131" t="s">
        <v>636</v>
      </c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24">
        <f t="shared" si="2"/>
        <v>0</v>
      </c>
      <c r="AK34" s="124">
        <f t="shared" si="0"/>
        <v>0</v>
      </c>
      <c r="AL34" s="124">
        <f t="shared" si="1"/>
        <v>0</v>
      </c>
      <c r="AM34" s="121"/>
      <c r="AN34" s="121"/>
      <c r="AO34" s="121"/>
    </row>
    <row r="35" spans="1:44" s="122" customFormat="1" ht="30" customHeight="1">
      <c r="A35" s="129">
        <v>27</v>
      </c>
      <c r="B35" s="129" t="s">
        <v>637</v>
      </c>
      <c r="C35" s="130" t="s">
        <v>638</v>
      </c>
      <c r="D35" s="131" t="s">
        <v>83</v>
      </c>
      <c r="E35" s="9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24">
        <f t="shared" si="2"/>
        <v>0</v>
      </c>
      <c r="AK35" s="124">
        <f t="shared" si="0"/>
        <v>0</v>
      </c>
      <c r="AL35" s="124">
        <f t="shared" si="1"/>
        <v>0</v>
      </c>
      <c r="AM35" s="121"/>
      <c r="AN35" s="121"/>
      <c r="AO35" s="121"/>
    </row>
    <row r="36" spans="1:44" s="122" customFormat="1" ht="30" customHeight="1">
      <c r="A36" s="129">
        <v>28</v>
      </c>
      <c r="B36" s="129" t="s">
        <v>639</v>
      </c>
      <c r="C36" s="130" t="s">
        <v>640</v>
      </c>
      <c r="D36" s="131" t="s">
        <v>190</v>
      </c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24">
        <f t="shared" si="2"/>
        <v>0</v>
      </c>
      <c r="AK36" s="124">
        <f t="shared" si="0"/>
        <v>0</v>
      </c>
      <c r="AL36" s="124">
        <f t="shared" si="1"/>
        <v>0</v>
      </c>
      <c r="AM36" s="121"/>
      <c r="AN36" s="121"/>
      <c r="AO36" s="121"/>
    </row>
    <row r="37" spans="1:44" s="122" customFormat="1" ht="30" customHeight="1">
      <c r="A37" s="129">
        <v>29</v>
      </c>
      <c r="B37" s="129" t="s">
        <v>641</v>
      </c>
      <c r="C37" s="130" t="s">
        <v>133</v>
      </c>
      <c r="D37" s="131" t="s">
        <v>29</v>
      </c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24">
        <f t="shared" si="2"/>
        <v>0</v>
      </c>
      <c r="AK37" s="124">
        <f t="shared" si="0"/>
        <v>0</v>
      </c>
      <c r="AL37" s="124">
        <f t="shared" si="1"/>
        <v>0</v>
      </c>
      <c r="AM37" s="121"/>
      <c r="AN37" s="121"/>
      <c r="AO37" s="121"/>
    </row>
    <row r="38" spans="1:44" s="122" customFormat="1" ht="30" customHeight="1">
      <c r="A38" s="129">
        <v>30</v>
      </c>
      <c r="B38" s="129" t="s">
        <v>642</v>
      </c>
      <c r="C38" s="130" t="s">
        <v>643</v>
      </c>
      <c r="D38" s="131" t="s">
        <v>584</v>
      </c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24">
        <f t="shared" si="2"/>
        <v>0</v>
      </c>
      <c r="AK38" s="124">
        <f t="shared" si="0"/>
        <v>0</v>
      </c>
      <c r="AL38" s="124">
        <f t="shared" si="1"/>
        <v>0</v>
      </c>
      <c r="AM38" s="121"/>
      <c r="AN38" s="121"/>
      <c r="AO38" s="121"/>
    </row>
    <row r="39" spans="1:44" s="171" customFormat="1" ht="30" customHeight="1">
      <c r="A39" s="129">
        <v>31</v>
      </c>
      <c r="B39" s="129" t="s">
        <v>644</v>
      </c>
      <c r="C39" s="130" t="s">
        <v>645</v>
      </c>
      <c r="D39" s="131" t="s">
        <v>39</v>
      </c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 t="s">
        <v>8</v>
      </c>
      <c r="P39" s="10" t="s">
        <v>8</v>
      </c>
      <c r="Q39" s="10" t="s">
        <v>8</v>
      </c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72"/>
      <c r="AK39" s="172"/>
      <c r="AL39" s="172"/>
      <c r="AM39" s="170"/>
      <c r="AN39" s="170"/>
      <c r="AO39" s="170"/>
    </row>
    <row r="40" spans="1:44" s="122" customFormat="1" ht="30" customHeight="1">
      <c r="A40" s="124">
        <v>34</v>
      </c>
      <c r="B40" s="156"/>
      <c r="C40" s="156"/>
      <c r="D40" s="156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24">
        <f t="shared" si="2"/>
        <v>0</v>
      </c>
      <c r="AK40" s="124">
        <f t="shared" si="0"/>
        <v>0</v>
      </c>
      <c r="AL40" s="124">
        <f t="shared" si="1"/>
        <v>0</v>
      </c>
      <c r="AM40" s="121"/>
      <c r="AN40" s="121"/>
      <c r="AO40" s="121"/>
    </row>
    <row r="41" spans="1:44" s="122" customFormat="1" ht="48" customHeight="1">
      <c r="A41" s="204" t="s">
        <v>12</v>
      </c>
      <c r="B41" s="204"/>
      <c r="C41" s="204"/>
      <c r="D41" s="204"/>
      <c r="E41" s="204"/>
      <c r="F41" s="204"/>
      <c r="G41" s="204"/>
      <c r="H41" s="204"/>
      <c r="I41" s="204"/>
      <c r="J41" s="204"/>
      <c r="K41" s="204"/>
      <c r="L41" s="204"/>
      <c r="M41" s="204"/>
      <c r="N41" s="204"/>
      <c r="O41" s="204"/>
      <c r="P41" s="204"/>
      <c r="Q41" s="204"/>
      <c r="R41" s="204"/>
      <c r="S41" s="204"/>
      <c r="T41" s="204"/>
      <c r="U41" s="204"/>
      <c r="V41" s="204"/>
      <c r="W41" s="204"/>
      <c r="X41" s="204"/>
      <c r="Y41" s="204"/>
      <c r="Z41" s="204"/>
      <c r="AA41" s="204"/>
      <c r="AB41" s="204"/>
      <c r="AC41" s="204"/>
      <c r="AD41" s="204"/>
      <c r="AE41" s="204"/>
      <c r="AF41" s="204"/>
      <c r="AG41" s="204"/>
      <c r="AH41" s="204"/>
      <c r="AI41" s="204"/>
      <c r="AJ41" s="124">
        <f>SUM(AJ9:AJ40)</f>
        <v>14</v>
      </c>
      <c r="AK41" s="124">
        <f>SUM(AK9:AK40)</f>
        <v>2</v>
      </c>
      <c r="AL41" s="124">
        <f>SUM(AL9:AL40)</f>
        <v>4</v>
      </c>
      <c r="AM41" s="121"/>
      <c r="AN41" s="29"/>
      <c r="AO41" s="29"/>
      <c r="AP41" s="62"/>
      <c r="AQ41" s="62"/>
      <c r="AR41" s="62"/>
    </row>
    <row r="42" spans="1:44" s="122" customFormat="1" ht="30" customHeight="1">
      <c r="A42" s="13"/>
      <c r="B42" s="13"/>
      <c r="C42" s="14"/>
      <c r="D42" s="14"/>
      <c r="E42" s="15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  <c r="AG42" s="68"/>
      <c r="AH42" s="68"/>
      <c r="AI42" s="68"/>
      <c r="AJ42" s="13"/>
      <c r="AK42" s="13"/>
      <c r="AL42" s="13"/>
      <c r="AM42" s="121"/>
      <c r="AN42" s="121"/>
      <c r="AO42" s="121"/>
    </row>
    <row r="43" spans="1:44" s="122" customFormat="1" ht="41.25" customHeight="1">
      <c r="A43" s="206" t="s">
        <v>13</v>
      </c>
      <c r="B43" s="206"/>
      <c r="C43" s="206"/>
      <c r="D43" s="206"/>
      <c r="E43" s="206"/>
      <c r="F43" s="206"/>
      <c r="G43" s="206"/>
      <c r="H43" s="206"/>
      <c r="I43" s="206"/>
      <c r="J43" s="206"/>
      <c r="K43" s="206"/>
      <c r="L43" s="206"/>
      <c r="M43" s="206"/>
      <c r="N43" s="206"/>
      <c r="O43" s="206"/>
      <c r="P43" s="206"/>
      <c r="Q43" s="206"/>
      <c r="R43" s="206"/>
      <c r="S43" s="206"/>
      <c r="T43" s="206"/>
      <c r="U43" s="206"/>
      <c r="V43" s="206"/>
      <c r="W43" s="206"/>
      <c r="X43" s="206"/>
      <c r="Y43" s="206"/>
      <c r="Z43" s="206"/>
      <c r="AA43" s="206"/>
      <c r="AB43" s="206"/>
      <c r="AC43" s="206"/>
      <c r="AD43" s="206"/>
      <c r="AE43" s="206"/>
      <c r="AF43" s="206"/>
      <c r="AG43" s="206"/>
      <c r="AH43" s="206"/>
      <c r="AI43" s="207"/>
      <c r="AJ43" s="46" t="s">
        <v>14</v>
      </c>
      <c r="AK43" s="46" t="s">
        <v>15</v>
      </c>
      <c r="AL43" s="46" t="s">
        <v>16</v>
      </c>
      <c r="AM43" s="46" t="s">
        <v>17</v>
      </c>
      <c r="AN43" s="46" t="s">
        <v>18</v>
      </c>
      <c r="AO43" s="46" t="s">
        <v>19</v>
      </c>
    </row>
    <row r="44" spans="1:44" s="122" customFormat="1" ht="30" customHeight="1">
      <c r="A44" s="124" t="s">
        <v>5</v>
      </c>
      <c r="B44" s="123"/>
      <c r="C44" s="208" t="s">
        <v>7</v>
      </c>
      <c r="D44" s="209"/>
      <c r="E44" s="4">
        <v>1</v>
      </c>
      <c r="F44" s="4">
        <v>2</v>
      </c>
      <c r="G44" s="4">
        <v>3</v>
      </c>
      <c r="H44" s="4">
        <v>4</v>
      </c>
      <c r="I44" s="4">
        <v>5</v>
      </c>
      <c r="J44" s="4">
        <v>6</v>
      </c>
      <c r="K44" s="4">
        <v>7</v>
      </c>
      <c r="L44" s="4">
        <v>8</v>
      </c>
      <c r="M44" s="4">
        <v>9</v>
      </c>
      <c r="N44" s="4">
        <v>10</v>
      </c>
      <c r="O44" s="4">
        <v>11</v>
      </c>
      <c r="P44" s="4">
        <v>12</v>
      </c>
      <c r="Q44" s="4">
        <v>13</v>
      </c>
      <c r="R44" s="4">
        <v>14</v>
      </c>
      <c r="S44" s="4">
        <v>15</v>
      </c>
      <c r="T44" s="4">
        <v>16</v>
      </c>
      <c r="U44" s="4">
        <v>17</v>
      </c>
      <c r="V44" s="4">
        <v>18</v>
      </c>
      <c r="W44" s="4">
        <v>19</v>
      </c>
      <c r="X44" s="4">
        <v>20</v>
      </c>
      <c r="Y44" s="4">
        <v>21</v>
      </c>
      <c r="Z44" s="4">
        <v>22</v>
      </c>
      <c r="AA44" s="4">
        <v>23</v>
      </c>
      <c r="AB44" s="4">
        <v>24</v>
      </c>
      <c r="AC44" s="4">
        <v>25</v>
      </c>
      <c r="AD44" s="4">
        <v>26</v>
      </c>
      <c r="AE44" s="4">
        <v>27</v>
      </c>
      <c r="AF44" s="4">
        <v>28</v>
      </c>
      <c r="AG44" s="4">
        <v>29</v>
      </c>
      <c r="AH44" s="4">
        <v>30</v>
      </c>
      <c r="AI44" s="4">
        <v>31</v>
      </c>
      <c r="AJ44" s="33" t="s">
        <v>20</v>
      </c>
      <c r="AK44" s="33" t="s">
        <v>21</v>
      </c>
      <c r="AL44" s="33" t="s">
        <v>22</v>
      </c>
      <c r="AM44" s="33" t="s">
        <v>23</v>
      </c>
      <c r="AN44" s="33" t="s">
        <v>24</v>
      </c>
      <c r="AO44" s="33" t="s">
        <v>25</v>
      </c>
    </row>
    <row r="45" spans="1:44" s="122" customFormat="1" ht="30" customHeight="1">
      <c r="A45" s="124">
        <v>1</v>
      </c>
      <c r="B45" s="129" t="s">
        <v>597</v>
      </c>
      <c r="C45" s="192" t="s">
        <v>598</v>
      </c>
      <c r="D45" s="131" t="s">
        <v>141</v>
      </c>
      <c r="E45" s="145"/>
      <c r="F45" s="146"/>
      <c r="G45" s="146"/>
      <c r="H45" s="146"/>
      <c r="I45" s="146"/>
      <c r="J45" s="146"/>
      <c r="K45" s="146"/>
      <c r="L45" s="146"/>
      <c r="M45" s="146"/>
      <c r="N45" s="146"/>
      <c r="O45" s="146"/>
      <c r="P45" s="146"/>
      <c r="Q45" s="146"/>
      <c r="R45" s="146"/>
      <c r="S45" s="146"/>
      <c r="T45" s="146"/>
      <c r="U45" s="146"/>
      <c r="V45" s="146"/>
      <c r="W45" s="146"/>
      <c r="X45" s="146"/>
      <c r="Y45" s="146"/>
      <c r="Z45" s="146"/>
      <c r="AA45" s="146"/>
      <c r="AB45" s="146"/>
      <c r="AC45" s="146"/>
      <c r="AD45" s="146"/>
      <c r="AE45" s="146"/>
      <c r="AF45" s="146"/>
      <c r="AG45" s="146"/>
      <c r="AH45" s="146"/>
      <c r="AI45" s="146"/>
      <c r="AJ45" s="35">
        <f>COUNTIF(E45:AI45,"BT")</f>
        <v>0</v>
      </c>
      <c r="AK45" s="35">
        <f>COUNTIF(F45:AJ45,"D")</f>
        <v>0</v>
      </c>
      <c r="AL45" s="35">
        <f>COUNTIF(G45:AK45,"ĐP")</f>
        <v>0</v>
      </c>
      <c r="AM45" s="35">
        <f>COUNTIF(H45:AL45,"CT")</f>
        <v>0</v>
      </c>
      <c r="AN45" s="35">
        <f>COUNTIF(I45:AM45,"HT")</f>
        <v>0</v>
      </c>
      <c r="AO45" s="35">
        <f>COUNTIF(J45:AN45,"VK")</f>
        <v>0</v>
      </c>
      <c r="AP45" s="223"/>
      <c r="AQ45" s="210"/>
    </row>
    <row r="46" spans="1:44" s="122" customFormat="1" ht="30" customHeight="1">
      <c r="A46" s="124">
        <v>2</v>
      </c>
      <c r="B46" s="129" t="s">
        <v>600</v>
      </c>
      <c r="C46" s="192" t="s">
        <v>601</v>
      </c>
      <c r="D46" s="131" t="s">
        <v>93</v>
      </c>
      <c r="E46" s="145"/>
      <c r="F46" s="146"/>
      <c r="G46" s="146"/>
      <c r="H46" s="146"/>
      <c r="I46" s="146"/>
      <c r="J46" s="146"/>
      <c r="K46" s="146"/>
      <c r="L46" s="146"/>
      <c r="M46" s="146"/>
      <c r="N46" s="146"/>
      <c r="O46" s="146"/>
      <c r="P46" s="146"/>
      <c r="Q46" s="146"/>
      <c r="R46" s="146"/>
      <c r="S46" s="146"/>
      <c r="T46" s="146"/>
      <c r="U46" s="146"/>
      <c r="V46" s="146"/>
      <c r="W46" s="146"/>
      <c r="X46" s="146"/>
      <c r="Y46" s="146"/>
      <c r="Z46" s="146"/>
      <c r="AA46" s="146"/>
      <c r="AB46" s="146"/>
      <c r="AC46" s="146"/>
      <c r="AD46" s="146"/>
      <c r="AE46" s="146"/>
      <c r="AF46" s="146"/>
      <c r="AG46" s="146"/>
      <c r="AH46" s="146"/>
      <c r="AI46" s="146"/>
      <c r="AJ46" s="35">
        <f t="shared" ref="AJ46:AJ78" si="3">COUNTIF(E46:AI46,"BT")</f>
        <v>0</v>
      </c>
      <c r="AK46" s="35">
        <f t="shared" ref="AK46:AK78" si="4">COUNTIF(F46:AJ46,"D")</f>
        <v>0</v>
      </c>
      <c r="AL46" s="35">
        <f t="shared" ref="AL46:AL78" si="5">COUNTIF(G46:AK46,"ĐP")</f>
        <v>0</v>
      </c>
      <c r="AM46" s="35">
        <f t="shared" ref="AM46:AM78" si="6">COUNTIF(H46:AL46,"CT")</f>
        <v>0</v>
      </c>
      <c r="AN46" s="35">
        <f t="shared" ref="AN46:AN78" si="7">COUNTIF(I46:AM46,"HT")</f>
        <v>0</v>
      </c>
      <c r="AO46" s="35">
        <f t="shared" ref="AO46:AO78" si="8">COUNTIF(J46:AN46,"VK")</f>
        <v>0</v>
      </c>
      <c r="AP46" s="121"/>
      <c r="AQ46" s="121"/>
    </row>
    <row r="47" spans="1:44" s="122" customFormat="1" ht="30" customHeight="1">
      <c r="A47" s="124">
        <v>3</v>
      </c>
      <c r="B47" s="129" t="s">
        <v>602</v>
      </c>
      <c r="C47" s="192" t="s">
        <v>603</v>
      </c>
      <c r="D47" s="131" t="s">
        <v>59</v>
      </c>
      <c r="E47" s="145"/>
      <c r="F47" s="146"/>
      <c r="G47" s="146"/>
      <c r="H47" s="146"/>
      <c r="I47" s="146"/>
      <c r="J47" s="146"/>
      <c r="K47" s="146"/>
      <c r="L47" s="146"/>
      <c r="M47" s="146"/>
      <c r="N47" s="146"/>
      <c r="O47" s="146"/>
      <c r="P47" s="146"/>
      <c r="Q47" s="146"/>
      <c r="R47" s="146"/>
      <c r="S47" s="146"/>
      <c r="T47" s="146"/>
      <c r="U47" s="146"/>
      <c r="V47" s="146"/>
      <c r="W47" s="146"/>
      <c r="X47" s="146"/>
      <c r="Y47" s="146"/>
      <c r="Z47" s="146"/>
      <c r="AA47" s="146"/>
      <c r="AB47" s="146"/>
      <c r="AC47" s="146"/>
      <c r="AD47" s="146"/>
      <c r="AE47" s="146"/>
      <c r="AF47" s="146"/>
      <c r="AG47" s="146"/>
      <c r="AH47" s="146"/>
      <c r="AI47" s="146"/>
      <c r="AJ47" s="35">
        <f t="shared" si="3"/>
        <v>0</v>
      </c>
      <c r="AK47" s="35">
        <f t="shared" si="4"/>
        <v>0</v>
      </c>
      <c r="AL47" s="35">
        <f t="shared" si="5"/>
        <v>0</v>
      </c>
      <c r="AM47" s="35">
        <f t="shared" si="6"/>
        <v>0</v>
      </c>
      <c r="AN47" s="35">
        <f t="shared" si="7"/>
        <v>0</v>
      </c>
      <c r="AO47" s="35">
        <f t="shared" si="8"/>
        <v>0</v>
      </c>
      <c r="AP47" s="121"/>
      <c r="AQ47" s="121"/>
    </row>
    <row r="48" spans="1:44" s="122" customFormat="1" ht="30" customHeight="1">
      <c r="A48" s="124">
        <v>4</v>
      </c>
      <c r="B48" s="129" t="s">
        <v>604</v>
      </c>
      <c r="C48" s="192" t="s">
        <v>605</v>
      </c>
      <c r="D48" s="131" t="s">
        <v>59</v>
      </c>
      <c r="E48" s="145"/>
      <c r="F48" s="146"/>
      <c r="G48" s="146"/>
      <c r="H48" s="146"/>
      <c r="I48" s="146"/>
      <c r="J48" s="146"/>
      <c r="K48" s="146"/>
      <c r="L48" s="146"/>
      <c r="M48" s="146"/>
      <c r="N48" s="146"/>
      <c r="O48" s="146"/>
      <c r="P48" s="146"/>
      <c r="Q48" s="146"/>
      <c r="R48" s="146"/>
      <c r="S48" s="146"/>
      <c r="T48" s="146"/>
      <c r="U48" s="146"/>
      <c r="V48" s="146"/>
      <c r="W48" s="146"/>
      <c r="X48" s="146"/>
      <c r="Y48" s="146"/>
      <c r="Z48" s="146"/>
      <c r="AA48" s="146"/>
      <c r="AB48" s="146"/>
      <c r="AC48" s="146"/>
      <c r="AD48" s="146"/>
      <c r="AE48" s="146"/>
      <c r="AF48" s="146"/>
      <c r="AG48" s="146"/>
      <c r="AH48" s="146"/>
      <c r="AI48" s="146"/>
      <c r="AJ48" s="35">
        <f t="shared" si="3"/>
        <v>0</v>
      </c>
      <c r="AK48" s="35">
        <f t="shared" si="4"/>
        <v>0</v>
      </c>
      <c r="AL48" s="35">
        <f t="shared" si="5"/>
        <v>0</v>
      </c>
      <c r="AM48" s="35">
        <f t="shared" si="6"/>
        <v>0</v>
      </c>
      <c r="AN48" s="35">
        <f t="shared" si="7"/>
        <v>0</v>
      </c>
      <c r="AO48" s="35">
        <f t="shared" si="8"/>
        <v>0</v>
      </c>
      <c r="AP48" s="121"/>
      <c r="AQ48" s="121"/>
    </row>
    <row r="49" spans="1:43" s="122" customFormat="1" ht="30" customHeight="1">
      <c r="A49" s="124">
        <v>5</v>
      </c>
      <c r="B49" s="129" t="s">
        <v>606</v>
      </c>
      <c r="C49" s="192" t="s">
        <v>607</v>
      </c>
      <c r="D49" s="131" t="s">
        <v>59</v>
      </c>
      <c r="E49" s="145"/>
      <c r="F49" s="146"/>
      <c r="G49" s="146"/>
      <c r="H49" s="146"/>
      <c r="I49" s="146"/>
      <c r="J49" s="146"/>
      <c r="K49" s="146"/>
      <c r="L49" s="146"/>
      <c r="M49" s="146"/>
      <c r="N49" s="146"/>
      <c r="O49" s="146"/>
      <c r="P49" s="146"/>
      <c r="Q49" s="146"/>
      <c r="R49" s="146"/>
      <c r="S49" s="146"/>
      <c r="T49" s="146"/>
      <c r="U49" s="146"/>
      <c r="V49" s="146"/>
      <c r="W49" s="146"/>
      <c r="X49" s="146"/>
      <c r="Y49" s="146"/>
      <c r="Z49" s="146"/>
      <c r="AA49" s="146"/>
      <c r="AB49" s="146"/>
      <c r="AC49" s="146"/>
      <c r="AD49" s="146"/>
      <c r="AE49" s="146"/>
      <c r="AF49" s="146"/>
      <c r="AG49" s="146"/>
      <c r="AH49" s="146"/>
      <c r="AI49" s="146"/>
      <c r="AJ49" s="35">
        <f t="shared" si="3"/>
        <v>0</v>
      </c>
      <c r="AK49" s="35">
        <f t="shared" si="4"/>
        <v>0</v>
      </c>
      <c r="AL49" s="35">
        <f t="shared" si="5"/>
        <v>0</v>
      </c>
      <c r="AM49" s="35">
        <f t="shared" si="6"/>
        <v>0</v>
      </c>
      <c r="AN49" s="35">
        <f t="shared" si="7"/>
        <v>0</v>
      </c>
      <c r="AO49" s="35">
        <f t="shared" si="8"/>
        <v>0</v>
      </c>
      <c r="AP49" s="121"/>
      <c r="AQ49" s="121"/>
    </row>
    <row r="50" spans="1:43" s="122" customFormat="1" ht="30" customHeight="1">
      <c r="A50" s="124">
        <v>6</v>
      </c>
      <c r="B50" s="129" t="s">
        <v>608</v>
      </c>
      <c r="C50" s="192" t="s">
        <v>375</v>
      </c>
      <c r="D50" s="131" t="s">
        <v>43</v>
      </c>
      <c r="E50" s="145"/>
      <c r="F50" s="146"/>
      <c r="G50" s="146"/>
      <c r="H50" s="146"/>
      <c r="I50" s="146"/>
      <c r="J50" s="146"/>
      <c r="K50" s="146"/>
      <c r="L50" s="146"/>
      <c r="M50" s="146"/>
      <c r="N50" s="146"/>
      <c r="O50" s="146"/>
      <c r="P50" s="146"/>
      <c r="Q50" s="146"/>
      <c r="R50" s="146"/>
      <c r="S50" s="146"/>
      <c r="T50" s="146"/>
      <c r="U50" s="146"/>
      <c r="V50" s="146"/>
      <c r="W50" s="146"/>
      <c r="X50" s="146"/>
      <c r="Y50" s="146"/>
      <c r="Z50" s="146"/>
      <c r="AA50" s="146"/>
      <c r="AB50" s="146"/>
      <c r="AC50" s="146"/>
      <c r="AD50" s="146"/>
      <c r="AE50" s="146"/>
      <c r="AF50" s="146"/>
      <c r="AG50" s="146"/>
      <c r="AH50" s="146"/>
      <c r="AI50" s="146"/>
      <c r="AJ50" s="35">
        <f t="shared" si="3"/>
        <v>0</v>
      </c>
      <c r="AK50" s="35">
        <f t="shared" si="4"/>
        <v>0</v>
      </c>
      <c r="AL50" s="35">
        <f t="shared" si="5"/>
        <v>0</v>
      </c>
      <c r="AM50" s="35">
        <f t="shared" si="6"/>
        <v>0</v>
      </c>
      <c r="AN50" s="35">
        <f t="shared" si="7"/>
        <v>0</v>
      </c>
      <c r="AO50" s="35">
        <f t="shared" si="8"/>
        <v>0</v>
      </c>
      <c r="AP50" s="121"/>
      <c r="AQ50" s="121"/>
    </row>
    <row r="51" spans="1:43" s="122" customFormat="1" ht="30" customHeight="1">
      <c r="A51" s="124">
        <v>7</v>
      </c>
      <c r="B51" s="129" t="s">
        <v>609</v>
      </c>
      <c r="C51" s="192" t="s">
        <v>610</v>
      </c>
      <c r="D51" s="131" t="s">
        <v>60</v>
      </c>
      <c r="E51" s="147"/>
      <c r="F51" s="148"/>
      <c r="G51" s="148"/>
      <c r="H51" s="148"/>
      <c r="I51" s="148"/>
      <c r="J51" s="148"/>
      <c r="K51" s="148"/>
      <c r="L51" s="146"/>
      <c r="M51" s="146"/>
      <c r="N51" s="148"/>
      <c r="O51" s="148"/>
      <c r="P51" s="148"/>
      <c r="Q51" s="148"/>
      <c r="R51" s="148"/>
      <c r="S51" s="148"/>
      <c r="T51" s="148"/>
      <c r="U51" s="148"/>
      <c r="V51" s="148"/>
      <c r="W51" s="148"/>
      <c r="X51" s="148"/>
      <c r="Y51" s="148"/>
      <c r="Z51" s="148"/>
      <c r="AA51" s="148"/>
      <c r="AB51" s="148"/>
      <c r="AC51" s="148"/>
      <c r="AD51" s="148"/>
      <c r="AE51" s="148"/>
      <c r="AF51" s="148"/>
      <c r="AG51" s="148"/>
      <c r="AH51" s="148"/>
      <c r="AI51" s="148"/>
      <c r="AJ51" s="35">
        <f t="shared" si="3"/>
        <v>0</v>
      </c>
      <c r="AK51" s="35">
        <f t="shared" si="4"/>
        <v>0</v>
      </c>
      <c r="AL51" s="35">
        <f t="shared" si="5"/>
        <v>0</v>
      </c>
      <c r="AM51" s="35">
        <f t="shared" si="6"/>
        <v>0</v>
      </c>
      <c r="AN51" s="35">
        <f t="shared" si="7"/>
        <v>0</v>
      </c>
      <c r="AO51" s="35">
        <f t="shared" si="8"/>
        <v>0</v>
      </c>
      <c r="AP51" s="121"/>
      <c r="AQ51" s="121"/>
    </row>
    <row r="52" spans="1:43" s="122" customFormat="1" ht="30" customHeight="1">
      <c r="A52" s="124">
        <v>8</v>
      </c>
      <c r="B52" s="129" t="s">
        <v>813</v>
      </c>
      <c r="C52" s="192" t="s">
        <v>814</v>
      </c>
      <c r="D52" s="131" t="s">
        <v>100</v>
      </c>
      <c r="E52" s="145"/>
      <c r="F52" s="146"/>
      <c r="G52" s="146"/>
      <c r="H52" s="146"/>
      <c r="I52" s="146"/>
      <c r="J52" s="146"/>
      <c r="K52" s="146"/>
      <c r="L52" s="146"/>
      <c r="M52" s="146"/>
      <c r="N52" s="146"/>
      <c r="O52" s="146"/>
      <c r="P52" s="146"/>
      <c r="Q52" s="146"/>
      <c r="R52" s="146"/>
      <c r="S52" s="146"/>
      <c r="T52" s="146"/>
      <c r="U52" s="146"/>
      <c r="V52" s="146"/>
      <c r="W52" s="146"/>
      <c r="X52" s="146"/>
      <c r="Y52" s="146"/>
      <c r="Z52" s="146"/>
      <c r="AA52" s="146"/>
      <c r="AB52" s="146"/>
      <c r="AC52" s="146"/>
      <c r="AD52" s="146"/>
      <c r="AE52" s="146"/>
      <c r="AF52" s="146"/>
      <c r="AG52" s="146"/>
      <c r="AH52" s="146"/>
      <c r="AI52" s="146"/>
      <c r="AJ52" s="35">
        <f t="shared" si="3"/>
        <v>0</v>
      </c>
      <c r="AK52" s="35">
        <f t="shared" si="4"/>
        <v>0</v>
      </c>
      <c r="AL52" s="35">
        <f t="shared" si="5"/>
        <v>0</v>
      </c>
      <c r="AM52" s="35">
        <f t="shared" si="6"/>
        <v>0</v>
      </c>
      <c r="AN52" s="35">
        <f t="shared" si="7"/>
        <v>0</v>
      </c>
      <c r="AO52" s="35">
        <f t="shared" si="8"/>
        <v>0</v>
      </c>
      <c r="AP52" s="121"/>
      <c r="AQ52" s="121"/>
    </row>
    <row r="53" spans="1:43" s="122" customFormat="1" ht="30" customHeight="1">
      <c r="A53" s="124">
        <v>9</v>
      </c>
      <c r="B53" s="129" t="s">
        <v>611</v>
      </c>
      <c r="C53" s="192" t="s">
        <v>266</v>
      </c>
      <c r="D53" s="131" t="s">
        <v>100</v>
      </c>
      <c r="E53" s="145"/>
      <c r="F53" s="146"/>
      <c r="G53" s="146"/>
      <c r="H53" s="146"/>
      <c r="I53" s="146"/>
      <c r="J53" s="146"/>
      <c r="K53" s="146"/>
      <c r="L53" s="146"/>
      <c r="M53" s="146"/>
      <c r="N53" s="146"/>
      <c r="O53" s="146"/>
      <c r="P53" s="146"/>
      <c r="Q53" s="146"/>
      <c r="R53" s="146"/>
      <c r="S53" s="146"/>
      <c r="T53" s="146"/>
      <c r="U53" s="146"/>
      <c r="V53" s="146"/>
      <c r="W53" s="146"/>
      <c r="X53" s="146"/>
      <c r="Y53" s="146"/>
      <c r="Z53" s="146"/>
      <c r="AA53" s="146"/>
      <c r="AB53" s="146"/>
      <c r="AC53" s="146"/>
      <c r="AD53" s="146"/>
      <c r="AE53" s="146"/>
      <c r="AF53" s="146"/>
      <c r="AG53" s="146"/>
      <c r="AH53" s="146"/>
      <c r="AI53" s="146"/>
      <c r="AJ53" s="35">
        <f t="shared" si="3"/>
        <v>0</v>
      </c>
      <c r="AK53" s="35">
        <f t="shared" si="4"/>
        <v>0</v>
      </c>
      <c r="AL53" s="35">
        <f t="shared" si="5"/>
        <v>0</v>
      </c>
      <c r="AM53" s="35">
        <f t="shared" si="6"/>
        <v>0</v>
      </c>
      <c r="AN53" s="35">
        <f t="shared" si="7"/>
        <v>0</v>
      </c>
      <c r="AO53" s="35">
        <f t="shared" si="8"/>
        <v>0</v>
      </c>
      <c r="AP53" s="121"/>
      <c r="AQ53" s="121"/>
    </row>
    <row r="54" spans="1:43" s="122" customFormat="1" ht="30" customHeight="1">
      <c r="A54" s="124">
        <v>10</v>
      </c>
      <c r="B54" s="129" t="s">
        <v>612</v>
      </c>
      <c r="C54" s="192" t="s">
        <v>432</v>
      </c>
      <c r="D54" s="131" t="s">
        <v>100</v>
      </c>
      <c r="E54" s="145"/>
      <c r="F54" s="146"/>
      <c r="G54" s="146"/>
      <c r="H54" s="146"/>
      <c r="I54" s="146"/>
      <c r="J54" s="146"/>
      <c r="K54" s="146"/>
      <c r="L54" s="146"/>
      <c r="M54" s="146"/>
      <c r="N54" s="146"/>
      <c r="O54" s="146"/>
      <c r="P54" s="146"/>
      <c r="Q54" s="146"/>
      <c r="R54" s="146"/>
      <c r="S54" s="146"/>
      <c r="T54" s="146"/>
      <c r="U54" s="146"/>
      <c r="V54" s="146"/>
      <c r="W54" s="146"/>
      <c r="X54" s="146"/>
      <c r="Y54" s="146"/>
      <c r="Z54" s="146"/>
      <c r="AA54" s="146"/>
      <c r="AB54" s="146"/>
      <c r="AC54" s="146"/>
      <c r="AD54" s="146"/>
      <c r="AE54" s="146"/>
      <c r="AF54" s="146"/>
      <c r="AG54" s="146"/>
      <c r="AH54" s="146"/>
      <c r="AI54" s="146"/>
      <c r="AJ54" s="35">
        <f t="shared" si="3"/>
        <v>0</v>
      </c>
      <c r="AK54" s="35">
        <f t="shared" si="4"/>
        <v>0</v>
      </c>
      <c r="AL54" s="35">
        <f t="shared" si="5"/>
        <v>0</v>
      </c>
      <c r="AM54" s="35">
        <f t="shared" si="6"/>
        <v>0</v>
      </c>
      <c r="AN54" s="35">
        <f t="shared" si="7"/>
        <v>0</v>
      </c>
      <c r="AO54" s="35">
        <f t="shared" si="8"/>
        <v>0</v>
      </c>
      <c r="AP54" s="121"/>
      <c r="AQ54" s="121"/>
    </row>
    <row r="55" spans="1:43" s="122" customFormat="1" ht="30" customHeight="1">
      <c r="A55" s="124">
        <v>11</v>
      </c>
      <c r="B55" s="129" t="s">
        <v>613</v>
      </c>
      <c r="C55" s="192" t="s">
        <v>160</v>
      </c>
      <c r="D55" s="131" t="s">
        <v>596</v>
      </c>
      <c r="E55" s="145"/>
      <c r="F55" s="146"/>
      <c r="G55" s="146"/>
      <c r="H55" s="146"/>
      <c r="I55" s="146"/>
      <c r="J55" s="146"/>
      <c r="K55" s="146"/>
      <c r="L55" s="146"/>
      <c r="M55" s="146"/>
      <c r="N55" s="146"/>
      <c r="O55" s="146"/>
      <c r="P55" s="146"/>
      <c r="Q55" s="146"/>
      <c r="R55" s="146"/>
      <c r="S55" s="146"/>
      <c r="T55" s="146"/>
      <c r="U55" s="146"/>
      <c r="V55" s="146"/>
      <c r="W55" s="146"/>
      <c r="X55" s="146"/>
      <c r="Y55" s="146"/>
      <c r="Z55" s="146"/>
      <c r="AA55" s="146"/>
      <c r="AB55" s="146"/>
      <c r="AC55" s="146"/>
      <c r="AD55" s="146"/>
      <c r="AE55" s="146"/>
      <c r="AF55" s="146"/>
      <c r="AG55" s="146"/>
      <c r="AH55" s="146"/>
      <c r="AI55" s="146"/>
      <c r="AJ55" s="35">
        <f t="shared" si="3"/>
        <v>0</v>
      </c>
      <c r="AK55" s="35">
        <f t="shared" si="4"/>
        <v>0</v>
      </c>
      <c r="AL55" s="35">
        <f t="shared" si="5"/>
        <v>0</v>
      </c>
      <c r="AM55" s="35">
        <f t="shared" si="6"/>
        <v>0</v>
      </c>
      <c r="AN55" s="35">
        <f t="shared" si="7"/>
        <v>0</v>
      </c>
      <c r="AO55" s="35">
        <f t="shared" si="8"/>
        <v>0</v>
      </c>
      <c r="AP55" s="121"/>
      <c r="AQ55" s="121"/>
    </row>
    <row r="56" spans="1:43" s="122" customFormat="1" ht="30" customHeight="1">
      <c r="A56" s="124">
        <v>12</v>
      </c>
      <c r="B56" s="129" t="s">
        <v>595</v>
      </c>
      <c r="C56" s="192" t="s">
        <v>28</v>
      </c>
      <c r="D56" s="131" t="s">
        <v>596</v>
      </c>
      <c r="E56" s="145"/>
      <c r="F56" s="146"/>
      <c r="G56" s="146"/>
      <c r="H56" s="146"/>
      <c r="I56" s="146"/>
      <c r="J56" s="146"/>
      <c r="K56" s="146"/>
      <c r="L56" s="146"/>
      <c r="M56" s="146"/>
      <c r="N56" s="146"/>
      <c r="O56" s="146"/>
      <c r="P56" s="146"/>
      <c r="Q56" s="146"/>
      <c r="R56" s="146"/>
      <c r="S56" s="146"/>
      <c r="T56" s="146"/>
      <c r="U56" s="146"/>
      <c r="V56" s="146"/>
      <c r="W56" s="146"/>
      <c r="X56" s="146"/>
      <c r="Y56" s="146"/>
      <c r="Z56" s="146"/>
      <c r="AA56" s="146"/>
      <c r="AB56" s="146"/>
      <c r="AC56" s="146"/>
      <c r="AD56" s="146"/>
      <c r="AE56" s="146"/>
      <c r="AF56" s="146"/>
      <c r="AG56" s="146"/>
      <c r="AH56" s="146"/>
      <c r="AI56" s="146"/>
      <c r="AJ56" s="35">
        <f t="shared" si="3"/>
        <v>0</v>
      </c>
      <c r="AK56" s="35">
        <f t="shared" si="4"/>
        <v>0</v>
      </c>
      <c r="AL56" s="35">
        <f t="shared" si="5"/>
        <v>0</v>
      </c>
      <c r="AM56" s="35">
        <f t="shared" si="6"/>
        <v>0</v>
      </c>
      <c r="AN56" s="35">
        <f t="shared" si="7"/>
        <v>0</v>
      </c>
      <c r="AO56" s="35">
        <f t="shared" si="8"/>
        <v>0</v>
      </c>
      <c r="AP56" s="121"/>
      <c r="AQ56" s="121"/>
    </row>
    <row r="57" spans="1:43" s="122" customFormat="1" ht="30" customHeight="1">
      <c r="A57" s="124">
        <v>13</v>
      </c>
      <c r="B57" s="129" t="s">
        <v>614</v>
      </c>
      <c r="C57" s="192" t="s">
        <v>615</v>
      </c>
      <c r="D57" s="131" t="s">
        <v>616</v>
      </c>
      <c r="E57" s="149"/>
      <c r="F57" s="149"/>
      <c r="G57" s="149"/>
      <c r="H57" s="149"/>
      <c r="I57" s="149"/>
      <c r="J57" s="149"/>
      <c r="K57" s="149"/>
      <c r="L57" s="149"/>
      <c r="M57" s="149"/>
      <c r="N57" s="149"/>
      <c r="O57" s="149"/>
      <c r="P57" s="149"/>
      <c r="Q57" s="149"/>
      <c r="R57" s="149"/>
      <c r="S57" s="149"/>
      <c r="T57" s="149"/>
      <c r="U57" s="149"/>
      <c r="V57" s="149"/>
      <c r="W57" s="90"/>
      <c r="X57" s="149"/>
      <c r="Y57" s="149"/>
      <c r="Z57" s="149"/>
      <c r="AA57" s="149"/>
      <c r="AB57" s="149"/>
      <c r="AC57" s="149"/>
      <c r="AD57" s="149"/>
      <c r="AE57" s="149"/>
      <c r="AF57" s="149"/>
      <c r="AG57" s="149"/>
      <c r="AH57" s="149"/>
      <c r="AI57" s="149"/>
      <c r="AJ57" s="35">
        <f t="shared" si="3"/>
        <v>0</v>
      </c>
      <c r="AK57" s="35">
        <f t="shared" si="4"/>
        <v>0</v>
      </c>
      <c r="AL57" s="35">
        <f t="shared" si="5"/>
        <v>0</v>
      </c>
      <c r="AM57" s="35">
        <f t="shared" si="6"/>
        <v>0</v>
      </c>
      <c r="AN57" s="35">
        <f t="shared" si="7"/>
        <v>0</v>
      </c>
      <c r="AO57" s="35">
        <f t="shared" si="8"/>
        <v>0</v>
      </c>
      <c r="AP57" s="121"/>
      <c r="AQ57" s="121"/>
    </row>
    <row r="58" spans="1:43" s="122" customFormat="1" ht="30" customHeight="1">
      <c r="A58" s="124">
        <v>14</v>
      </c>
      <c r="B58" s="129" t="s">
        <v>617</v>
      </c>
      <c r="C58" s="192" t="s">
        <v>28</v>
      </c>
      <c r="D58" s="131" t="s">
        <v>344</v>
      </c>
      <c r="E58" s="145"/>
      <c r="F58" s="146"/>
      <c r="G58" s="146"/>
      <c r="H58" s="146"/>
      <c r="I58" s="146"/>
      <c r="J58" s="146"/>
      <c r="K58" s="146"/>
      <c r="L58" s="146"/>
      <c r="M58" s="146"/>
      <c r="N58" s="146"/>
      <c r="O58" s="146"/>
      <c r="P58" s="146"/>
      <c r="Q58" s="146"/>
      <c r="R58" s="146"/>
      <c r="S58" s="149"/>
      <c r="T58" s="146"/>
      <c r="U58" s="146"/>
      <c r="V58" s="146"/>
      <c r="W58" s="146"/>
      <c r="X58" s="146"/>
      <c r="Y58" s="146"/>
      <c r="Z58" s="146"/>
      <c r="AA58" s="146"/>
      <c r="AB58" s="146"/>
      <c r="AC58" s="146"/>
      <c r="AD58" s="146"/>
      <c r="AE58" s="146"/>
      <c r="AF58" s="146"/>
      <c r="AG58" s="146"/>
      <c r="AH58" s="146"/>
      <c r="AI58" s="146"/>
      <c r="AJ58" s="35">
        <f t="shared" si="3"/>
        <v>0</v>
      </c>
      <c r="AK58" s="35">
        <f t="shared" si="4"/>
        <v>0</v>
      </c>
      <c r="AL58" s="35">
        <f t="shared" si="5"/>
        <v>0</v>
      </c>
      <c r="AM58" s="35">
        <f t="shared" si="6"/>
        <v>0</v>
      </c>
      <c r="AN58" s="35">
        <f t="shared" si="7"/>
        <v>0</v>
      </c>
      <c r="AO58" s="35">
        <f t="shared" si="8"/>
        <v>0</v>
      </c>
      <c r="AP58" s="223"/>
      <c r="AQ58" s="210"/>
    </row>
    <row r="59" spans="1:43" s="122" customFormat="1" ht="30" customHeight="1">
      <c r="A59" s="124">
        <v>15</v>
      </c>
      <c r="B59" s="129" t="s">
        <v>815</v>
      </c>
      <c r="C59" s="192" t="s">
        <v>816</v>
      </c>
      <c r="D59" s="131" t="s">
        <v>344</v>
      </c>
      <c r="E59" s="145"/>
      <c r="F59" s="146"/>
      <c r="G59" s="146"/>
      <c r="H59" s="146"/>
      <c r="I59" s="146"/>
      <c r="J59" s="146"/>
      <c r="K59" s="146"/>
      <c r="L59" s="146"/>
      <c r="M59" s="146"/>
      <c r="N59" s="146"/>
      <c r="O59" s="146"/>
      <c r="P59" s="146"/>
      <c r="Q59" s="146"/>
      <c r="R59" s="146"/>
      <c r="S59" s="146"/>
      <c r="T59" s="146"/>
      <c r="U59" s="146"/>
      <c r="V59" s="146"/>
      <c r="W59" s="146"/>
      <c r="X59" s="146"/>
      <c r="Y59" s="146"/>
      <c r="Z59" s="146"/>
      <c r="AA59" s="146"/>
      <c r="AB59" s="146" t="s">
        <v>19</v>
      </c>
      <c r="AC59" s="146"/>
      <c r="AD59" s="146"/>
      <c r="AE59" s="146"/>
      <c r="AF59" s="146"/>
      <c r="AG59" s="146"/>
      <c r="AH59" s="146"/>
      <c r="AI59" s="146"/>
      <c r="AJ59" s="35">
        <f t="shared" si="3"/>
        <v>0</v>
      </c>
      <c r="AK59" s="35">
        <f t="shared" si="4"/>
        <v>0</v>
      </c>
      <c r="AL59" s="35">
        <f t="shared" si="5"/>
        <v>0</v>
      </c>
      <c r="AM59" s="35">
        <f t="shared" si="6"/>
        <v>0</v>
      </c>
      <c r="AN59" s="35">
        <f t="shared" si="7"/>
        <v>0</v>
      </c>
      <c r="AO59" s="35">
        <f t="shared" si="8"/>
        <v>1</v>
      </c>
    </row>
    <row r="60" spans="1:43" s="122" customFormat="1" ht="30" customHeight="1">
      <c r="A60" s="124">
        <v>16</v>
      </c>
      <c r="B60" s="129" t="s">
        <v>618</v>
      </c>
      <c r="C60" s="192" t="s">
        <v>823</v>
      </c>
      <c r="D60" s="131" t="s">
        <v>156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</row>
    <row r="61" spans="1:43" s="122" customFormat="1" ht="30" customHeight="1">
      <c r="A61" s="124">
        <v>17</v>
      </c>
      <c r="B61" s="129" t="s">
        <v>619</v>
      </c>
      <c r="C61" s="192" t="s">
        <v>620</v>
      </c>
      <c r="D61" s="131" t="s">
        <v>36</v>
      </c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</row>
    <row r="62" spans="1:43" s="122" customFormat="1" ht="30" customHeight="1">
      <c r="A62" s="124">
        <v>18</v>
      </c>
      <c r="B62" s="129" t="s">
        <v>621</v>
      </c>
      <c r="C62" s="192" t="s">
        <v>620</v>
      </c>
      <c r="D62" s="131" t="s">
        <v>115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</row>
    <row r="63" spans="1:43" s="122" customFormat="1" ht="30" customHeight="1">
      <c r="A63" s="124">
        <v>19</v>
      </c>
      <c r="B63" s="129">
        <v>1910090094</v>
      </c>
      <c r="C63" s="192" t="s">
        <v>824</v>
      </c>
      <c r="D63" s="131" t="s">
        <v>825</v>
      </c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</row>
    <row r="64" spans="1:43" s="122" customFormat="1" ht="30" customHeight="1">
      <c r="A64" s="124">
        <v>20</v>
      </c>
      <c r="B64" s="129" t="s">
        <v>812</v>
      </c>
      <c r="C64" s="192" t="s">
        <v>553</v>
      </c>
      <c r="D64" s="131" t="s">
        <v>182</v>
      </c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</row>
    <row r="65" spans="1:41" s="122" customFormat="1" ht="30" customHeight="1">
      <c r="A65" s="124">
        <v>21</v>
      </c>
      <c r="B65" s="129" t="s">
        <v>622</v>
      </c>
      <c r="C65" s="192" t="s">
        <v>623</v>
      </c>
      <c r="D65" s="131" t="s">
        <v>182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</row>
    <row r="66" spans="1:41" s="122" customFormat="1" ht="30" customHeight="1">
      <c r="A66" s="124">
        <v>22</v>
      </c>
      <c r="B66" s="129" t="s">
        <v>624</v>
      </c>
      <c r="C66" s="192" t="s">
        <v>625</v>
      </c>
      <c r="D66" s="131" t="s">
        <v>182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</row>
    <row r="67" spans="1:41" s="122" customFormat="1" ht="30" customHeight="1">
      <c r="A67" s="124">
        <v>23</v>
      </c>
      <c r="B67" s="129" t="s">
        <v>626</v>
      </c>
      <c r="C67" s="192" t="s">
        <v>627</v>
      </c>
      <c r="D67" s="131" t="s">
        <v>188</v>
      </c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</row>
    <row r="68" spans="1:41" s="122" customFormat="1" ht="30" customHeight="1">
      <c r="A68" s="124">
        <v>24</v>
      </c>
      <c r="B68" s="129" t="s">
        <v>628</v>
      </c>
      <c r="C68" s="192" t="s">
        <v>629</v>
      </c>
      <c r="D68" s="131" t="s">
        <v>630</v>
      </c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</row>
    <row r="69" spans="1:41" s="122" customFormat="1" ht="30" customHeight="1">
      <c r="A69" s="124">
        <v>25</v>
      </c>
      <c r="B69" s="129" t="s">
        <v>817</v>
      </c>
      <c r="C69" s="192" t="s">
        <v>810</v>
      </c>
      <c r="D69" s="131" t="s">
        <v>11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</row>
    <row r="70" spans="1:41" s="122" customFormat="1" ht="30" customHeight="1">
      <c r="A70" s="124">
        <v>26</v>
      </c>
      <c r="B70" s="129" t="s">
        <v>631</v>
      </c>
      <c r="C70" s="192" t="s">
        <v>58</v>
      </c>
      <c r="D70" s="131" t="s">
        <v>11</v>
      </c>
      <c r="E70" s="9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</row>
    <row r="71" spans="1:41" s="122" customFormat="1" ht="30" customHeight="1">
      <c r="A71" s="124">
        <v>27</v>
      </c>
      <c r="B71" s="129" t="s">
        <v>632</v>
      </c>
      <c r="C71" s="192" t="s">
        <v>633</v>
      </c>
      <c r="D71" s="131" t="s">
        <v>11</v>
      </c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</row>
    <row r="72" spans="1:41" s="122" customFormat="1" ht="30" customHeight="1">
      <c r="A72" s="124">
        <v>28</v>
      </c>
      <c r="B72" s="129" t="s">
        <v>634</v>
      </c>
      <c r="C72" s="192" t="s">
        <v>635</v>
      </c>
      <c r="D72" s="131" t="s">
        <v>636</v>
      </c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1" s="122" customFormat="1" ht="30" customHeight="1">
      <c r="A73" s="124">
        <v>29</v>
      </c>
      <c r="B73" s="129" t="s">
        <v>637</v>
      </c>
      <c r="C73" s="192" t="s">
        <v>638</v>
      </c>
      <c r="D73" s="131" t="s">
        <v>83</v>
      </c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1" s="122" customFormat="1" ht="30" customHeight="1">
      <c r="A74" s="124">
        <v>30</v>
      </c>
      <c r="B74" s="129" t="s">
        <v>639</v>
      </c>
      <c r="C74" s="192" t="s">
        <v>640</v>
      </c>
      <c r="D74" s="131" t="s">
        <v>190</v>
      </c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1" s="122" customFormat="1" ht="30" customHeight="1">
      <c r="A75" s="124">
        <v>31</v>
      </c>
      <c r="B75" s="129" t="s">
        <v>641</v>
      </c>
      <c r="C75" s="192" t="s">
        <v>133</v>
      </c>
      <c r="D75" s="131" t="s">
        <v>29</v>
      </c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1" s="122" customFormat="1" ht="30" customHeight="1">
      <c r="A76" s="124">
        <v>32</v>
      </c>
      <c r="B76" s="129" t="s">
        <v>642</v>
      </c>
      <c r="C76" s="192" t="s">
        <v>643</v>
      </c>
      <c r="D76" s="131" t="s">
        <v>584</v>
      </c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1" s="122" customFormat="1" ht="30.75" customHeight="1">
      <c r="A77" s="124">
        <v>33</v>
      </c>
      <c r="B77" s="129" t="s">
        <v>644</v>
      </c>
      <c r="C77" s="192" t="s">
        <v>645</v>
      </c>
      <c r="D77" s="131" t="s">
        <v>39</v>
      </c>
      <c r="E77" s="9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1" s="122" customFormat="1" ht="30.75" customHeight="1">
      <c r="A78" s="124">
        <v>34</v>
      </c>
      <c r="B78" s="123"/>
      <c r="C78" s="11"/>
      <c r="D78" s="12"/>
      <c r="E78" s="9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1" ht="51" customHeight="1">
      <c r="A79" s="204" t="s">
        <v>12</v>
      </c>
      <c r="B79" s="204"/>
      <c r="C79" s="204"/>
      <c r="D79" s="204"/>
      <c r="E79" s="204"/>
      <c r="F79" s="204"/>
      <c r="G79" s="204"/>
      <c r="H79" s="204"/>
      <c r="I79" s="204"/>
      <c r="J79" s="204"/>
      <c r="K79" s="204"/>
      <c r="L79" s="204"/>
      <c r="M79" s="204"/>
      <c r="N79" s="204"/>
      <c r="O79" s="204"/>
      <c r="P79" s="204"/>
      <c r="Q79" s="204"/>
      <c r="R79" s="204"/>
      <c r="S79" s="204"/>
      <c r="T79" s="204"/>
      <c r="U79" s="204"/>
      <c r="V79" s="204"/>
      <c r="W79" s="204"/>
      <c r="X79" s="204"/>
      <c r="Y79" s="204"/>
      <c r="Z79" s="204"/>
      <c r="AA79" s="204"/>
      <c r="AB79" s="204"/>
      <c r="AC79" s="204"/>
      <c r="AD79" s="204"/>
      <c r="AE79" s="204"/>
      <c r="AF79" s="204"/>
      <c r="AG79" s="204"/>
      <c r="AH79" s="204"/>
      <c r="AI79" s="204"/>
      <c r="AJ79" s="124">
        <f t="shared" ref="AJ79:AO79" si="9">SUM(AJ45:AJ78)</f>
        <v>0</v>
      </c>
      <c r="AK79" s="124">
        <f t="shared" si="9"/>
        <v>0</v>
      </c>
      <c r="AL79" s="124">
        <f t="shared" si="9"/>
        <v>0</v>
      </c>
      <c r="AM79" s="124">
        <f t="shared" si="9"/>
        <v>0</v>
      </c>
      <c r="AN79" s="124">
        <f t="shared" si="9"/>
        <v>0</v>
      </c>
      <c r="AO79" s="124">
        <f t="shared" si="9"/>
        <v>1</v>
      </c>
    </row>
    <row r="80" spans="1:41" ht="15.75" customHeight="1">
      <c r="A80" s="29"/>
      <c r="B80" s="29"/>
      <c r="C80" s="205"/>
      <c r="D80" s="205"/>
      <c r="H80" s="60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1"/>
      <c r="Y80" s="61"/>
      <c r="Z80" s="61"/>
      <c r="AA80" s="61"/>
      <c r="AB80" s="61"/>
      <c r="AC80" s="61"/>
      <c r="AD80" s="61"/>
      <c r="AE80" s="61"/>
      <c r="AF80" s="61"/>
      <c r="AG80" s="61"/>
      <c r="AH80" s="61"/>
      <c r="AI80" s="61"/>
      <c r="AJ80" s="61"/>
      <c r="AK80" s="61"/>
      <c r="AL80" s="61"/>
    </row>
    <row r="81" spans="3:38" ht="15.75" customHeight="1">
      <c r="C81" s="125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1"/>
      <c r="Z81" s="61"/>
      <c r="AA81" s="61"/>
      <c r="AB81" s="61"/>
      <c r="AC81" s="61"/>
      <c r="AD81" s="61"/>
      <c r="AE81" s="61"/>
      <c r="AF81" s="61"/>
      <c r="AG81" s="61"/>
      <c r="AH81" s="61"/>
      <c r="AI81" s="61"/>
      <c r="AJ81" s="61"/>
      <c r="AK81" s="61"/>
      <c r="AL81" s="61"/>
    </row>
    <row r="82" spans="3:38" ht="15.75" customHeight="1">
      <c r="C82" s="125"/>
      <c r="H82" s="61"/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1"/>
      <c r="Z82" s="61"/>
      <c r="AA82" s="61"/>
      <c r="AB82" s="61"/>
      <c r="AC82" s="61"/>
      <c r="AD82" s="61"/>
      <c r="AE82" s="61"/>
      <c r="AF82" s="61"/>
      <c r="AG82" s="61"/>
      <c r="AH82" s="61"/>
      <c r="AI82" s="61"/>
      <c r="AJ82" s="61"/>
      <c r="AK82" s="61"/>
      <c r="AL82" s="61"/>
    </row>
    <row r="83" spans="3:38" ht="15.75" customHeight="1">
      <c r="C83" s="205"/>
      <c r="D83" s="205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  <c r="AA83" s="61"/>
      <c r="AB83" s="61"/>
      <c r="AC83" s="61"/>
      <c r="AD83" s="61"/>
      <c r="AE83" s="61"/>
      <c r="AF83" s="61"/>
      <c r="AG83" s="61"/>
      <c r="AH83" s="61"/>
      <c r="AI83" s="61"/>
      <c r="AJ83" s="61"/>
      <c r="AK83" s="61"/>
      <c r="AL83" s="61"/>
    </row>
    <row r="84" spans="3:38" ht="15.75" customHeight="1">
      <c r="C84" s="205"/>
      <c r="D84" s="205"/>
      <c r="E84" s="205"/>
      <c r="F84" s="205"/>
      <c r="G84" s="205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  <c r="AA84" s="61"/>
      <c r="AB84" s="61"/>
      <c r="AC84" s="61"/>
      <c r="AD84" s="61"/>
      <c r="AE84" s="61"/>
      <c r="AF84" s="61"/>
      <c r="AG84" s="61"/>
      <c r="AH84" s="61"/>
      <c r="AI84" s="61"/>
      <c r="AJ84" s="61"/>
      <c r="AK84" s="61"/>
      <c r="AL84" s="61"/>
    </row>
    <row r="85" spans="3:38" ht="15.75" customHeight="1">
      <c r="C85" s="205"/>
      <c r="D85" s="205"/>
      <c r="E85" s="205"/>
      <c r="H85" s="61"/>
      <c r="I85" s="61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1"/>
      <c r="Z85" s="61"/>
      <c r="AA85" s="61"/>
      <c r="AB85" s="61"/>
      <c r="AC85" s="61"/>
      <c r="AD85" s="61"/>
      <c r="AE85" s="61"/>
      <c r="AF85" s="61"/>
      <c r="AG85" s="61"/>
      <c r="AH85" s="61"/>
      <c r="AI85" s="61"/>
      <c r="AJ85" s="61"/>
      <c r="AK85" s="61"/>
      <c r="AL85" s="61"/>
    </row>
    <row r="86" spans="3:38" ht="15.75" customHeight="1">
      <c r="C86" s="205"/>
      <c r="D86" s="205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  <c r="Z86" s="61"/>
      <c r="AA86" s="61"/>
      <c r="AB86" s="61"/>
      <c r="AC86" s="61"/>
      <c r="AD86" s="61"/>
      <c r="AE86" s="61"/>
      <c r="AF86" s="61"/>
      <c r="AG86" s="61"/>
      <c r="AH86" s="61"/>
      <c r="AI86" s="61"/>
      <c r="AJ86" s="61"/>
      <c r="AK86" s="61"/>
      <c r="AL86" s="61"/>
    </row>
  </sheetData>
  <mergeCells count="20">
    <mergeCell ref="AP45:AQ45"/>
    <mergeCell ref="AP58:AQ58"/>
    <mergeCell ref="A79:AI79"/>
    <mergeCell ref="C80:D80"/>
    <mergeCell ref="C83:D83"/>
    <mergeCell ref="AM21:AN21"/>
    <mergeCell ref="A41:AI41"/>
    <mergeCell ref="A43:AI43"/>
    <mergeCell ref="C85:E85"/>
    <mergeCell ref="C86:D86"/>
    <mergeCell ref="C84:G84"/>
    <mergeCell ref="C44:D44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tabSelected="1" topLeftCell="A28" zoomScale="55" zoomScaleNormal="55" workbookViewId="0">
      <selection activeCell="W39" sqref="W39"/>
    </sheetView>
  </sheetViews>
  <sheetFormatPr defaultColWidth="9.33203125" defaultRowHeight="15.75"/>
  <cols>
    <col min="1" max="1" width="8.6640625" style="62" customWidth="1"/>
    <col min="2" max="2" width="26.83203125" style="62" customWidth="1"/>
    <col min="3" max="3" width="29.6640625" style="62" customWidth="1"/>
    <col min="4" max="4" width="11.6640625" style="62" customWidth="1"/>
    <col min="5" max="35" width="7" style="62" customWidth="1"/>
    <col min="36" max="38" width="8.33203125" style="62" customWidth="1"/>
    <col min="39" max="39" width="10.83203125" style="62" customWidth="1"/>
    <col min="40" max="40" width="12.1640625" style="62" customWidth="1"/>
    <col min="41" max="41" width="10.83203125" style="62" customWidth="1"/>
    <col min="42" max="16384" width="9.33203125" style="62"/>
  </cols>
  <sheetData>
    <row r="1" spans="1:42" ht="24" customHeight="1">
      <c r="A1" s="212" t="s">
        <v>0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0" t="s">
        <v>1</v>
      </c>
      <c r="R1" s="210"/>
      <c r="S1" s="210"/>
      <c r="T1" s="210"/>
      <c r="U1" s="210"/>
      <c r="V1" s="210"/>
      <c r="W1" s="210"/>
      <c r="X1" s="210"/>
      <c r="Y1" s="210"/>
      <c r="Z1" s="210"/>
      <c r="AA1" s="210"/>
      <c r="AB1" s="210"/>
      <c r="AC1" s="210"/>
      <c r="AD1" s="210"/>
      <c r="AE1" s="210"/>
      <c r="AF1" s="210"/>
      <c r="AG1" s="210"/>
      <c r="AH1" s="210"/>
      <c r="AI1" s="210"/>
      <c r="AJ1" s="210"/>
      <c r="AK1" s="210"/>
      <c r="AL1" s="210"/>
    </row>
    <row r="2" spans="1:42" ht="22.5" customHeight="1">
      <c r="A2" s="210" t="s">
        <v>2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 t="s">
        <v>3</v>
      </c>
      <c r="R2" s="210"/>
      <c r="S2" s="210"/>
      <c r="T2" s="210"/>
      <c r="U2" s="210"/>
      <c r="V2" s="210"/>
      <c r="W2" s="210"/>
      <c r="X2" s="210"/>
      <c r="Y2" s="210"/>
      <c r="Z2" s="210"/>
      <c r="AA2" s="210"/>
      <c r="AB2" s="210"/>
      <c r="AC2" s="210"/>
      <c r="AD2" s="210"/>
      <c r="AE2" s="210"/>
      <c r="AF2" s="210"/>
      <c r="AG2" s="210"/>
      <c r="AH2" s="210"/>
      <c r="AI2" s="210"/>
      <c r="AJ2" s="210"/>
      <c r="AK2" s="210"/>
      <c r="AL2" s="210"/>
    </row>
    <row r="3" spans="1:42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</row>
    <row r="4" spans="1:42" ht="28.5" customHeight="1">
      <c r="A4" s="210" t="s">
        <v>4</v>
      </c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210"/>
      <c r="S4" s="210"/>
      <c r="T4" s="210"/>
      <c r="U4" s="210"/>
      <c r="V4" s="210"/>
      <c r="W4" s="210"/>
      <c r="X4" s="210"/>
      <c r="Y4" s="210"/>
      <c r="Z4" s="210"/>
      <c r="AA4" s="210"/>
      <c r="AB4" s="210"/>
      <c r="AC4" s="210"/>
      <c r="AD4" s="210"/>
      <c r="AE4" s="210"/>
      <c r="AF4" s="210"/>
      <c r="AG4" s="210"/>
      <c r="AH4" s="210"/>
      <c r="AI4" s="210"/>
      <c r="AJ4" s="210"/>
      <c r="AK4" s="210"/>
      <c r="AL4" s="210"/>
    </row>
    <row r="5" spans="1:42">
      <c r="A5" s="210" t="s">
        <v>830</v>
      </c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210"/>
      <c r="R5" s="210"/>
      <c r="S5" s="210"/>
      <c r="T5" s="210"/>
      <c r="U5" s="210"/>
      <c r="V5" s="210"/>
      <c r="W5" s="210"/>
      <c r="X5" s="210"/>
      <c r="Y5" s="210"/>
      <c r="Z5" s="210"/>
      <c r="AA5" s="210"/>
      <c r="AB5" s="210"/>
      <c r="AC5" s="210"/>
      <c r="AD5" s="210"/>
      <c r="AE5" s="210"/>
      <c r="AF5" s="210"/>
      <c r="AG5" s="210"/>
      <c r="AH5" s="210"/>
      <c r="AI5" s="210"/>
      <c r="AJ5" s="210"/>
      <c r="AK5" s="210"/>
      <c r="AL5" s="210"/>
    </row>
    <row r="6" spans="1:42" ht="33" customHeight="1">
      <c r="A6" s="122"/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211" t="s">
        <v>518</v>
      </c>
      <c r="AG6" s="211"/>
      <c r="AH6" s="211"/>
      <c r="AI6" s="211"/>
      <c r="AJ6" s="211"/>
      <c r="AK6" s="211"/>
      <c r="AL6" s="122"/>
    </row>
    <row r="7" spans="1:42" ht="15.75" customHeight="1">
      <c r="AE7" s="63"/>
      <c r="AF7" s="63"/>
      <c r="AG7" s="63"/>
      <c r="AH7" s="63"/>
      <c r="AI7" s="64"/>
    </row>
    <row r="8" spans="1:42" s="122" customFormat="1" ht="33" customHeight="1">
      <c r="A8" s="124" t="s">
        <v>5</v>
      </c>
      <c r="B8" s="123" t="s">
        <v>6</v>
      </c>
      <c r="C8" s="208" t="s">
        <v>7</v>
      </c>
      <c r="D8" s="20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89" t="s">
        <v>8</v>
      </c>
      <c r="AK8" s="89" t="s">
        <v>9</v>
      </c>
      <c r="AL8" s="89" t="s">
        <v>10</v>
      </c>
      <c r="AM8" s="150"/>
      <c r="AN8" s="150"/>
      <c r="AO8" s="150"/>
      <c r="AP8" s="150"/>
    </row>
    <row r="9" spans="1:42" s="103" customFormat="1" ht="30" customHeight="1">
      <c r="A9" s="89">
        <v>1</v>
      </c>
      <c r="B9" s="189" t="s">
        <v>646</v>
      </c>
      <c r="C9" s="190" t="s">
        <v>140</v>
      </c>
      <c r="D9" s="199" t="s">
        <v>141</v>
      </c>
      <c r="E9" s="178"/>
      <c r="F9" s="179"/>
      <c r="G9" s="179"/>
      <c r="H9" s="179"/>
      <c r="I9" s="179"/>
      <c r="J9" s="179"/>
      <c r="K9" s="179"/>
      <c r="L9" s="179"/>
      <c r="M9" s="179"/>
      <c r="N9" s="179"/>
      <c r="O9" s="179"/>
      <c r="P9" s="157"/>
      <c r="Q9" s="179"/>
      <c r="R9" s="179"/>
      <c r="S9" s="179"/>
      <c r="T9" s="179"/>
      <c r="U9" s="179"/>
      <c r="V9" s="179"/>
      <c r="W9" s="179"/>
      <c r="X9" s="179"/>
      <c r="Y9" s="179"/>
      <c r="Z9" s="179"/>
      <c r="AA9" s="179"/>
      <c r="AB9" s="179"/>
      <c r="AC9" s="179"/>
      <c r="AD9" s="179"/>
      <c r="AE9" s="179"/>
      <c r="AF9" s="179"/>
      <c r="AG9" s="179"/>
      <c r="AH9" s="179"/>
      <c r="AI9" s="179"/>
      <c r="AJ9" s="89">
        <f>COUNTIF(E9:AI9,"K")+2*COUNTIF(E9:AI9,"2K")+COUNTIF(E9:AI9,"TK")+COUNTIF(E9:AI9,"KT")</f>
        <v>0</v>
      </c>
      <c r="AK9" s="89">
        <f t="shared" ref="AK9:AK53" si="0">COUNTIF(E9:AI9,"P")+2*COUNTIF(F9:AJ9,"2P")</f>
        <v>0</v>
      </c>
      <c r="AL9" s="89">
        <f t="shared" ref="AL9:AL53" si="1">COUNTIF(E9:AI9,"T")+2*COUNTIF(E9:AI9,"2T")+COUNTIF(E9:AI9,"TK")+COUNTIF(E9:AI9,"KT")</f>
        <v>0</v>
      </c>
      <c r="AM9" s="151"/>
      <c r="AN9" s="152"/>
      <c r="AO9" s="153"/>
      <c r="AP9" s="150"/>
    </row>
    <row r="10" spans="1:42" s="122" customFormat="1" ht="30" customHeight="1">
      <c r="A10" s="89">
        <v>2</v>
      </c>
      <c r="B10" s="189" t="s">
        <v>647</v>
      </c>
      <c r="C10" s="190" t="s">
        <v>648</v>
      </c>
      <c r="D10" s="199" t="s">
        <v>53</v>
      </c>
      <c r="E10" s="178"/>
      <c r="F10" s="179"/>
      <c r="G10" s="179"/>
      <c r="H10" s="179"/>
      <c r="I10" s="179"/>
      <c r="J10" s="179"/>
      <c r="K10" s="179"/>
      <c r="L10" s="179"/>
      <c r="M10" s="179"/>
      <c r="N10" s="179"/>
      <c r="O10" s="179" t="s">
        <v>8</v>
      </c>
      <c r="P10" s="157"/>
      <c r="Q10" s="179" t="s">
        <v>10</v>
      </c>
      <c r="R10" s="179" t="s">
        <v>8</v>
      </c>
      <c r="S10" s="179" t="s">
        <v>10</v>
      </c>
      <c r="T10" s="179"/>
      <c r="U10" s="179"/>
      <c r="V10" s="179"/>
      <c r="W10" s="179" t="s">
        <v>10</v>
      </c>
      <c r="X10" s="179"/>
      <c r="Y10" s="179"/>
      <c r="Z10" s="179"/>
      <c r="AA10" s="179"/>
      <c r="AB10" s="179"/>
      <c r="AC10" s="179"/>
      <c r="AD10" s="179"/>
      <c r="AE10" s="179"/>
      <c r="AF10" s="179"/>
      <c r="AG10" s="179"/>
      <c r="AH10" s="179"/>
      <c r="AI10" s="179"/>
      <c r="AJ10" s="89">
        <f t="shared" ref="AJ10:AJ53" si="2">COUNTIF(E10:AI10,"K")+2*COUNTIF(E10:AI10,"2K")+COUNTIF(E10:AI10,"TK")+COUNTIF(E10:AI10,"KT")</f>
        <v>2</v>
      </c>
      <c r="AK10" s="89">
        <f t="shared" si="0"/>
        <v>0</v>
      </c>
      <c r="AL10" s="89">
        <f t="shared" si="1"/>
        <v>3</v>
      </c>
      <c r="AM10" s="153"/>
      <c r="AN10" s="153"/>
      <c r="AO10" s="153"/>
      <c r="AP10" s="150"/>
    </row>
    <row r="11" spans="1:42" s="103" customFormat="1" ht="30" customHeight="1">
      <c r="A11" s="89">
        <v>3</v>
      </c>
      <c r="B11" s="189" t="s">
        <v>599</v>
      </c>
      <c r="C11" s="190" t="s">
        <v>40</v>
      </c>
      <c r="D11" s="199" t="s">
        <v>34</v>
      </c>
      <c r="E11" s="178"/>
      <c r="F11" s="179"/>
      <c r="G11" s="179"/>
      <c r="H11" s="179"/>
      <c r="I11" s="179"/>
      <c r="J11" s="179"/>
      <c r="K11" s="179"/>
      <c r="L11" s="179"/>
      <c r="M11" s="179"/>
      <c r="N11" s="179"/>
      <c r="O11" s="179"/>
      <c r="P11" s="157"/>
      <c r="Q11" s="179"/>
      <c r="R11" s="179"/>
      <c r="S11" s="179"/>
      <c r="T11" s="179"/>
      <c r="U11" s="179"/>
      <c r="V11" s="179"/>
      <c r="W11" s="179"/>
      <c r="X11" s="179"/>
      <c r="Y11" s="179"/>
      <c r="Z11" s="179"/>
      <c r="AA11" s="179"/>
      <c r="AB11" s="179"/>
      <c r="AC11" s="179"/>
      <c r="AD11" s="179"/>
      <c r="AE11" s="179"/>
      <c r="AF11" s="179"/>
      <c r="AG11" s="179"/>
      <c r="AH11" s="179"/>
      <c r="AI11" s="179"/>
      <c r="AJ11" s="89">
        <f t="shared" si="2"/>
        <v>0</v>
      </c>
      <c r="AK11" s="89">
        <f t="shared" si="0"/>
        <v>0</v>
      </c>
      <c r="AL11" s="89">
        <f t="shared" si="1"/>
        <v>0</v>
      </c>
      <c r="AM11" s="153"/>
      <c r="AN11" s="153"/>
      <c r="AO11" s="153"/>
      <c r="AP11" s="150"/>
    </row>
    <row r="12" spans="1:42" s="122" customFormat="1" ht="30" customHeight="1">
      <c r="A12" s="124">
        <v>4</v>
      </c>
      <c r="B12" s="189" t="s">
        <v>649</v>
      </c>
      <c r="C12" s="190" t="s">
        <v>650</v>
      </c>
      <c r="D12" s="199" t="s">
        <v>59</v>
      </c>
      <c r="E12" s="178"/>
      <c r="F12" s="179"/>
      <c r="G12" s="179"/>
      <c r="H12" s="179"/>
      <c r="I12" s="179"/>
      <c r="J12" s="179"/>
      <c r="K12" s="179"/>
      <c r="L12" s="179"/>
      <c r="M12" s="179"/>
      <c r="N12" s="179"/>
      <c r="O12" s="181"/>
      <c r="P12" s="157"/>
      <c r="Q12" s="179"/>
      <c r="R12" s="179"/>
      <c r="S12" s="179"/>
      <c r="T12" s="179"/>
      <c r="U12" s="179"/>
      <c r="V12" s="179"/>
      <c r="W12" s="179"/>
      <c r="X12" s="179"/>
      <c r="Y12" s="179"/>
      <c r="Z12" s="179"/>
      <c r="AA12" s="179"/>
      <c r="AB12" s="179"/>
      <c r="AC12" s="179"/>
      <c r="AD12" s="179"/>
      <c r="AE12" s="179"/>
      <c r="AF12" s="179"/>
      <c r="AG12" s="179"/>
      <c r="AH12" s="179"/>
      <c r="AI12" s="179"/>
      <c r="AJ12" s="89">
        <f t="shared" si="2"/>
        <v>0</v>
      </c>
      <c r="AK12" s="89">
        <f t="shared" si="0"/>
        <v>0</v>
      </c>
      <c r="AL12" s="89">
        <f t="shared" si="1"/>
        <v>0</v>
      </c>
      <c r="AM12" s="153"/>
      <c r="AN12" s="153"/>
      <c r="AO12" s="153"/>
      <c r="AP12" s="150"/>
    </row>
    <row r="13" spans="1:42" s="122" customFormat="1" ht="30" customHeight="1">
      <c r="A13" s="124">
        <v>5</v>
      </c>
      <c r="B13" s="189" t="s">
        <v>651</v>
      </c>
      <c r="C13" s="190" t="s">
        <v>652</v>
      </c>
      <c r="D13" s="199" t="s">
        <v>186</v>
      </c>
      <c r="E13" s="178"/>
      <c r="F13" s="179"/>
      <c r="G13" s="179"/>
      <c r="H13" s="179"/>
      <c r="I13" s="179"/>
      <c r="J13" s="179"/>
      <c r="K13" s="179"/>
      <c r="L13" s="179"/>
      <c r="M13" s="179"/>
      <c r="N13" s="179"/>
      <c r="O13" s="179"/>
      <c r="P13" s="157" t="s">
        <v>9</v>
      </c>
      <c r="Q13" s="179"/>
      <c r="R13" s="179"/>
      <c r="S13" s="179"/>
      <c r="T13" s="179"/>
      <c r="U13" s="179"/>
      <c r="V13" s="179"/>
      <c r="W13" s="179"/>
      <c r="X13" s="179"/>
      <c r="Y13" s="179"/>
      <c r="Z13" s="179"/>
      <c r="AA13" s="179"/>
      <c r="AB13" s="179"/>
      <c r="AC13" s="179"/>
      <c r="AD13" s="179"/>
      <c r="AE13" s="179"/>
      <c r="AF13" s="179"/>
      <c r="AG13" s="179"/>
      <c r="AH13" s="179"/>
      <c r="AI13" s="179"/>
      <c r="AJ13" s="89">
        <f t="shared" si="2"/>
        <v>0</v>
      </c>
      <c r="AK13" s="89">
        <f t="shared" si="0"/>
        <v>1</v>
      </c>
      <c r="AL13" s="89">
        <f t="shared" si="1"/>
        <v>0</v>
      </c>
      <c r="AM13" s="153"/>
      <c r="AN13" s="153"/>
      <c r="AO13" s="153"/>
      <c r="AP13" s="150"/>
    </row>
    <row r="14" spans="1:42" s="122" customFormat="1" ht="30" customHeight="1">
      <c r="A14" s="124">
        <v>6</v>
      </c>
      <c r="B14" s="189" t="s">
        <v>653</v>
      </c>
      <c r="C14" s="190" t="s">
        <v>654</v>
      </c>
      <c r="D14" s="199" t="s">
        <v>35</v>
      </c>
      <c r="E14" s="178"/>
      <c r="F14" s="179"/>
      <c r="G14" s="179"/>
      <c r="H14" s="179"/>
      <c r="I14" s="179"/>
      <c r="J14" s="179"/>
      <c r="K14" s="179"/>
      <c r="L14" s="179"/>
      <c r="M14" s="179"/>
      <c r="N14" s="179"/>
      <c r="O14" s="179"/>
      <c r="P14" s="157"/>
      <c r="Q14" s="179"/>
      <c r="R14" s="179"/>
      <c r="S14" s="179"/>
      <c r="T14" s="179"/>
      <c r="U14" s="179"/>
      <c r="V14" s="179"/>
      <c r="W14" s="179"/>
      <c r="X14" s="179"/>
      <c r="Y14" s="179"/>
      <c r="Z14" s="179"/>
      <c r="AA14" s="179"/>
      <c r="AB14" s="179"/>
      <c r="AC14" s="179"/>
      <c r="AD14" s="179"/>
      <c r="AE14" s="179"/>
      <c r="AF14" s="179"/>
      <c r="AG14" s="179"/>
      <c r="AH14" s="179"/>
      <c r="AI14" s="179"/>
      <c r="AJ14" s="89">
        <f t="shared" si="2"/>
        <v>0</v>
      </c>
      <c r="AK14" s="89">
        <f t="shared" si="0"/>
        <v>0</v>
      </c>
      <c r="AL14" s="89">
        <f t="shared" si="1"/>
        <v>0</v>
      </c>
      <c r="AM14" s="153"/>
      <c r="AN14" s="153"/>
      <c r="AO14" s="153"/>
      <c r="AP14" s="150"/>
    </row>
    <row r="15" spans="1:42" s="122" customFormat="1" ht="30" customHeight="1">
      <c r="A15" s="124">
        <v>7</v>
      </c>
      <c r="B15" s="189" t="s">
        <v>655</v>
      </c>
      <c r="C15" s="190" t="s">
        <v>656</v>
      </c>
      <c r="D15" s="199" t="s">
        <v>97</v>
      </c>
      <c r="E15" s="180"/>
      <c r="F15" s="181"/>
      <c r="G15" s="181"/>
      <c r="H15" s="181"/>
      <c r="I15" s="181"/>
      <c r="J15" s="181"/>
      <c r="K15" s="181"/>
      <c r="L15" s="179"/>
      <c r="M15" s="179"/>
      <c r="N15" s="181"/>
      <c r="O15" s="179" t="s">
        <v>8</v>
      </c>
      <c r="P15" s="157"/>
      <c r="Q15" s="181" t="s">
        <v>10</v>
      </c>
      <c r="R15" s="181" t="s">
        <v>8</v>
      </c>
      <c r="S15" s="181" t="s">
        <v>10</v>
      </c>
      <c r="T15" s="181"/>
      <c r="U15" s="181"/>
      <c r="V15" s="181"/>
      <c r="W15" s="181" t="s">
        <v>10</v>
      </c>
      <c r="X15" s="181"/>
      <c r="Y15" s="181"/>
      <c r="Z15" s="181"/>
      <c r="AA15" s="181"/>
      <c r="AB15" s="181"/>
      <c r="AC15" s="181"/>
      <c r="AD15" s="181"/>
      <c r="AE15" s="181"/>
      <c r="AF15" s="181"/>
      <c r="AG15" s="181"/>
      <c r="AH15" s="181"/>
      <c r="AI15" s="181"/>
      <c r="AJ15" s="124">
        <f t="shared" si="2"/>
        <v>2</v>
      </c>
      <c r="AK15" s="124">
        <f t="shared" si="0"/>
        <v>0</v>
      </c>
      <c r="AL15" s="124">
        <f t="shared" si="1"/>
        <v>3</v>
      </c>
      <c r="AM15" s="121"/>
      <c r="AN15" s="121"/>
      <c r="AO15" s="121"/>
    </row>
    <row r="16" spans="1:42" s="122" customFormat="1" ht="30" customHeight="1">
      <c r="A16" s="124">
        <v>8</v>
      </c>
      <c r="B16" s="189" t="s">
        <v>657</v>
      </c>
      <c r="C16" s="190" t="s">
        <v>658</v>
      </c>
      <c r="D16" s="199" t="s">
        <v>100</v>
      </c>
      <c r="E16" s="178"/>
      <c r="F16" s="179"/>
      <c r="G16" s="179"/>
      <c r="H16" s="179"/>
      <c r="I16" s="179"/>
      <c r="J16" s="179"/>
      <c r="K16" s="179"/>
      <c r="L16" s="179"/>
      <c r="M16" s="179"/>
      <c r="N16" s="179"/>
      <c r="O16" s="179"/>
      <c r="P16" s="157"/>
      <c r="Q16" s="179" t="s">
        <v>8</v>
      </c>
      <c r="R16" s="179" t="s">
        <v>8</v>
      </c>
      <c r="S16" s="179" t="s">
        <v>8</v>
      </c>
      <c r="T16" s="179"/>
      <c r="U16" s="179"/>
      <c r="V16" s="179"/>
      <c r="W16" s="179" t="s">
        <v>8</v>
      </c>
      <c r="X16" s="179"/>
      <c r="Y16" s="179"/>
      <c r="Z16" s="179"/>
      <c r="AA16" s="179"/>
      <c r="AB16" s="179"/>
      <c r="AC16" s="179"/>
      <c r="AD16" s="179"/>
      <c r="AE16" s="179"/>
      <c r="AF16" s="179"/>
      <c r="AG16" s="179"/>
      <c r="AH16" s="179"/>
      <c r="AI16" s="179"/>
      <c r="AJ16" s="124">
        <f t="shared" si="2"/>
        <v>4</v>
      </c>
      <c r="AK16" s="124">
        <f t="shared" si="0"/>
        <v>0</v>
      </c>
      <c r="AL16" s="124">
        <f t="shared" si="1"/>
        <v>0</v>
      </c>
      <c r="AM16" s="121"/>
      <c r="AN16" s="121"/>
      <c r="AO16" s="121"/>
    </row>
    <row r="17" spans="1:41" s="122" customFormat="1" ht="30" customHeight="1">
      <c r="A17" s="124">
        <v>9</v>
      </c>
      <c r="B17" s="189" t="s">
        <v>659</v>
      </c>
      <c r="C17" s="190" t="s">
        <v>660</v>
      </c>
      <c r="D17" s="199" t="s">
        <v>175</v>
      </c>
      <c r="E17" s="178"/>
      <c r="F17" s="179"/>
      <c r="G17" s="179"/>
      <c r="H17" s="179"/>
      <c r="I17" s="179"/>
      <c r="J17" s="179"/>
      <c r="K17" s="179"/>
      <c r="L17" s="179"/>
      <c r="M17" s="179"/>
      <c r="N17" s="179"/>
      <c r="O17" s="179"/>
      <c r="P17" s="157"/>
      <c r="Q17" s="179" t="s">
        <v>10</v>
      </c>
      <c r="R17" s="179" t="s">
        <v>8</v>
      </c>
      <c r="S17" s="179" t="s">
        <v>9</v>
      </c>
      <c r="T17" s="179"/>
      <c r="U17" s="179"/>
      <c r="V17" s="179"/>
      <c r="W17" s="179" t="s">
        <v>10</v>
      </c>
      <c r="X17" s="179"/>
      <c r="Y17" s="179"/>
      <c r="Z17" s="179"/>
      <c r="AA17" s="179"/>
      <c r="AB17" s="179"/>
      <c r="AC17" s="179"/>
      <c r="AD17" s="179"/>
      <c r="AE17" s="179"/>
      <c r="AF17" s="179"/>
      <c r="AG17" s="179"/>
      <c r="AH17" s="179"/>
      <c r="AI17" s="179"/>
      <c r="AJ17" s="124">
        <f t="shared" si="2"/>
        <v>1</v>
      </c>
      <c r="AK17" s="124">
        <f t="shared" si="0"/>
        <v>1</v>
      </c>
      <c r="AL17" s="124">
        <f t="shared" si="1"/>
        <v>2</v>
      </c>
      <c r="AM17" s="121"/>
      <c r="AN17" s="121"/>
      <c r="AO17" s="121"/>
    </row>
    <row r="18" spans="1:41" s="122" customFormat="1" ht="30" customHeight="1">
      <c r="A18" s="124">
        <v>10</v>
      </c>
      <c r="B18" s="189" t="s">
        <v>663</v>
      </c>
      <c r="C18" s="190" t="s">
        <v>133</v>
      </c>
      <c r="D18" s="199" t="s">
        <v>180</v>
      </c>
      <c r="E18" s="178"/>
      <c r="F18" s="179"/>
      <c r="G18" s="179"/>
      <c r="H18" s="179"/>
      <c r="I18" s="179"/>
      <c r="J18" s="179"/>
      <c r="K18" s="179"/>
      <c r="L18" s="179"/>
      <c r="M18" s="179"/>
      <c r="N18" s="179"/>
      <c r="O18" s="182"/>
      <c r="P18" s="157"/>
      <c r="Q18" s="179"/>
      <c r="R18" s="179"/>
      <c r="S18" s="179"/>
      <c r="T18" s="179"/>
      <c r="U18" s="179"/>
      <c r="V18" s="179" t="s">
        <v>8</v>
      </c>
      <c r="W18" s="179" t="s">
        <v>8</v>
      </c>
      <c r="X18" s="179"/>
      <c r="Y18" s="179"/>
      <c r="Z18" s="179"/>
      <c r="AA18" s="179"/>
      <c r="AB18" s="179"/>
      <c r="AC18" s="179"/>
      <c r="AD18" s="179"/>
      <c r="AE18" s="179"/>
      <c r="AF18" s="179"/>
      <c r="AG18" s="179"/>
      <c r="AH18" s="179"/>
      <c r="AI18" s="179"/>
      <c r="AJ18" s="124">
        <f t="shared" si="2"/>
        <v>2</v>
      </c>
      <c r="AK18" s="124">
        <f t="shared" si="0"/>
        <v>0</v>
      </c>
      <c r="AL18" s="124">
        <f t="shared" si="1"/>
        <v>0</v>
      </c>
      <c r="AM18" s="121"/>
      <c r="AN18" s="121"/>
      <c r="AO18" s="121"/>
    </row>
    <row r="19" spans="1:41" s="122" customFormat="1" ht="30" customHeight="1">
      <c r="A19" s="124">
        <v>11</v>
      </c>
      <c r="B19" s="189" t="s">
        <v>664</v>
      </c>
      <c r="C19" s="190" t="s">
        <v>45</v>
      </c>
      <c r="D19" s="199" t="s">
        <v>180</v>
      </c>
      <c r="E19" s="178"/>
      <c r="F19" s="179"/>
      <c r="G19" s="179"/>
      <c r="H19" s="179"/>
      <c r="I19" s="179"/>
      <c r="J19" s="179"/>
      <c r="K19" s="179"/>
      <c r="L19" s="179"/>
      <c r="M19" s="179"/>
      <c r="N19" s="179"/>
      <c r="O19" s="182"/>
      <c r="P19" s="157"/>
      <c r="Q19" s="179"/>
      <c r="R19" s="179"/>
      <c r="S19" s="179" t="s">
        <v>10</v>
      </c>
      <c r="T19" s="179"/>
      <c r="U19" s="179"/>
      <c r="V19" s="179"/>
      <c r="W19" s="179"/>
      <c r="X19" s="179"/>
      <c r="Y19" s="179"/>
      <c r="Z19" s="179"/>
      <c r="AA19" s="179"/>
      <c r="AB19" s="179"/>
      <c r="AC19" s="179"/>
      <c r="AD19" s="179"/>
      <c r="AE19" s="179"/>
      <c r="AF19" s="179"/>
      <c r="AG19" s="179"/>
      <c r="AH19" s="179"/>
      <c r="AI19" s="179"/>
      <c r="AJ19" s="124">
        <f t="shared" si="2"/>
        <v>0</v>
      </c>
      <c r="AK19" s="124">
        <f t="shared" si="0"/>
        <v>0</v>
      </c>
      <c r="AL19" s="124">
        <f t="shared" si="1"/>
        <v>1</v>
      </c>
      <c r="AM19" s="121"/>
      <c r="AN19" s="121"/>
      <c r="AO19" s="121"/>
    </row>
    <row r="20" spans="1:41" s="122" customFormat="1" ht="30" customHeight="1">
      <c r="A20" s="124">
        <v>12</v>
      </c>
      <c r="B20" s="189" t="s">
        <v>661</v>
      </c>
      <c r="C20" s="190" t="s">
        <v>662</v>
      </c>
      <c r="D20" s="199" t="s">
        <v>180</v>
      </c>
      <c r="E20" s="178"/>
      <c r="F20" s="179"/>
      <c r="G20" s="179"/>
      <c r="H20" s="179"/>
      <c r="I20" s="179"/>
      <c r="J20" s="179"/>
      <c r="K20" s="179"/>
      <c r="L20" s="179"/>
      <c r="M20" s="179"/>
      <c r="N20" s="179"/>
      <c r="O20" s="179"/>
      <c r="P20" s="157"/>
      <c r="Q20" s="179"/>
      <c r="R20" s="179"/>
      <c r="S20" s="179"/>
      <c r="T20" s="179"/>
      <c r="U20" s="179"/>
      <c r="V20" s="179"/>
      <c r="W20" s="179"/>
      <c r="X20" s="179"/>
      <c r="Y20" s="179"/>
      <c r="Z20" s="179"/>
      <c r="AA20" s="179"/>
      <c r="AB20" s="179"/>
      <c r="AC20" s="179"/>
      <c r="AD20" s="179"/>
      <c r="AE20" s="179"/>
      <c r="AF20" s="179"/>
      <c r="AG20" s="179"/>
      <c r="AH20" s="179"/>
      <c r="AI20" s="179"/>
      <c r="AJ20" s="124">
        <f t="shared" si="2"/>
        <v>0</v>
      </c>
      <c r="AK20" s="124">
        <f t="shared" si="0"/>
        <v>0</v>
      </c>
      <c r="AL20" s="124">
        <f t="shared" si="1"/>
        <v>0</v>
      </c>
      <c r="AM20" s="121"/>
      <c r="AN20" s="121"/>
      <c r="AO20" s="121"/>
    </row>
    <row r="21" spans="1:41" s="122" customFormat="1" ht="30" customHeight="1">
      <c r="A21" s="124">
        <v>13</v>
      </c>
      <c r="B21" s="189" t="s">
        <v>665</v>
      </c>
      <c r="C21" s="190" t="s">
        <v>666</v>
      </c>
      <c r="D21" s="199" t="s">
        <v>294</v>
      </c>
      <c r="E21" s="182"/>
      <c r="F21" s="182"/>
      <c r="G21" s="182"/>
      <c r="H21" s="182"/>
      <c r="I21" s="182"/>
      <c r="J21" s="182"/>
      <c r="K21" s="182"/>
      <c r="L21" s="182"/>
      <c r="M21" s="182"/>
      <c r="N21" s="182"/>
      <c r="O21" s="185"/>
      <c r="P21" s="157"/>
      <c r="Q21" s="182"/>
      <c r="R21" s="182"/>
      <c r="S21" s="182"/>
      <c r="T21" s="182"/>
      <c r="U21" s="182"/>
      <c r="V21" s="182"/>
      <c r="W21" s="183"/>
      <c r="X21" s="182"/>
      <c r="Y21" s="182"/>
      <c r="Z21" s="182"/>
      <c r="AA21" s="182"/>
      <c r="AB21" s="182"/>
      <c r="AC21" s="182"/>
      <c r="AD21" s="182"/>
      <c r="AE21" s="182"/>
      <c r="AF21" s="182"/>
      <c r="AG21" s="182"/>
      <c r="AH21" s="182"/>
      <c r="AI21" s="182"/>
      <c r="AJ21" s="124">
        <f t="shared" si="2"/>
        <v>0</v>
      </c>
      <c r="AK21" s="124">
        <f t="shared" si="0"/>
        <v>0</v>
      </c>
      <c r="AL21" s="124">
        <f t="shared" si="1"/>
        <v>0</v>
      </c>
      <c r="AM21" s="121"/>
      <c r="AN21" s="121"/>
      <c r="AO21" s="121"/>
    </row>
    <row r="22" spans="1:41" s="122" customFormat="1" ht="30" customHeight="1">
      <c r="A22" s="124">
        <v>14</v>
      </c>
      <c r="B22" s="189" t="s">
        <v>667</v>
      </c>
      <c r="C22" s="190" t="s">
        <v>668</v>
      </c>
      <c r="D22" s="199" t="s">
        <v>669</v>
      </c>
      <c r="E22" s="178"/>
      <c r="F22" s="179"/>
      <c r="G22" s="179"/>
      <c r="H22" s="179"/>
      <c r="I22" s="179"/>
      <c r="J22" s="179"/>
      <c r="K22" s="179"/>
      <c r="L22" s="179"/>
      <c r="M22" s="179"/>
      <c r="N22" s="179"/>
      <c r="O22" s="185" t="s">
        <v>8</v>
      </c>
      <c r="P22" s="157"/>
      <c r="Q22" s="179" t="s">
        <v>8</v>
      </c>
      <c r="R22" s="179"/>
      <c r="S22" s="182" t="s">
        <v>10</v>
      </c>
      <c r="T22" s="179"/>
      <c r="U22" s="179"/>
      <c r="V22" s="179"/>
      <c r="W22" s="179" t="s">
        <v>10</v>
      </c>
      <c r="X22" s="179"/>
      <c r="Y22" s="179"/>
      <c r="Z22" s="179"/>
      <c r="AA22" s="179"/>
      <c r="AB22" s="179"/>
      <c r="AC22" s="179"/>
      <c r="AD22" s="179"/>
      <c r="AE22" s="179"/>
      <c r="AF22" s="179"/>
      <c r="AG22" s="179"/>
      <c r="AH22" s="179"/>
      <c r="AI22" s="179"/>
      <c r="AJ22" s="124">
        <f t="shared" si="2"/>
        <v>2</v>
      </c>
      <c r="AK22" s="124">
        <f t="shared" si="0"/>
        <v>0</v>
      </c>
      <c r="AL22" s="124">
        <f t="shared" si="1"/>
        <v>2</v>
      </c>
      <c r="AM22" s="223"/>
      <c r="AN22" s="210"/>
      <c r="AO22" s="121"/>
    </row>
    <row r="23" spans="1:41" s="122" customFormat="1" ht="30" customHeight="1">
      <c r="A23" s="124">
        <v>15</v>
      </c>
      <c r="B23" s="189" t="s">
        <v>670</v>
      </c>
      <c r="C23" s="190" t="s">
        <v>671</v>
      </c>
      <c r="D23" s="199" t="s">
        <v>351</v>
      </c>
      <c r="E23" s="178"/>
      <c r="F23" s="179"/>
      <c r="G23" s="179"/>
      <c r="H23" s="179"/>
      <c r="I23" s="179"/>
      <c r="J23" s="179"/>
      <c r="K23" s="179"/>
      <c r="L23" s="179"/>
      <c r="M23" s="179"/>
      <c r="N23" s="179"/>
      <c r="O23" s="185" t="s">
        <v>8</v>
      </c>
      <c r="P23" s="157"/>
      <c r="Q23" s="179"/>
      <c r="R23" s="179"/>
      <c r="S23" s="179"/>
      <c r="T23" s="179"/>
      <c r="U23" s="179"/>
      <c r="V23" s="179"/>
      <c r="W23" s="179"/>
      <c r="X23" s="179"/>
      <c r="Y23" s="179"/>
      <c r="Z23" s="179"/>
      <c r="AA23" s="179"/>
      <c r="AB23" s="179"/>
      <c r="AC23" s="179"/>
      <c r="AD23" s="179"/>
      <c r="AE23" s="179"/>
      <c r="AF23" s="179"/>
      <c r="AG23" s="179"/>
      <c r="AH23" s="179"/>
      <c r="AI23" s="179"/>
      <c r="AJ23" s="124">
        <f t="shared" si="2"/>
        <v>1</v>
      </c>
      <c r="AK23" s="124">
        <f t="shared" si="0"/>
        <v>0</v>
      </c>
      <c r="AL23" s="124">
        <f t="shared" si="1"/>
        <v>0</v>
      </c>
      <c r="AM23" s="121"/>
      <c r="AN23" s="121"/>
      <c r="AO23" s="121"/>
    </row>
    <row r="24" spans="1:41" s="122" customFormat="1" ht="30" customHeight="1">
      <c r="A24" s="124">
        <v>16</v>
      </c>
      <c r="B24" s="189" t="s">
        <v>672</v>
      </c>
      <c r="C24" s="190" t="s">
        <v>673</v>
      </c>
      <c r="D24" s="199" t="s">
        <v>674</v>
      </c>
      <c r="E24" s="184"/>
      <c r="F24" s="185"/>
      <c r="G24" s="185"/>
      <c r="H24" s="185"/>
      <c r="I24" s="185"/>
      <c r="J24" s="185"/>
      <c r="K24" s="185"/>
      <c r="L24" s="185"/>
      <c r="M24" s="185"/>
      <c r="N24" s="185"/>
      <c r="O24" s="185"/>
      <c r="P24" s="157"/>
      <c r="Q24" s="185"/>
      <c r="R24" s="185"/>
      <c r="S24" s="185"/>
      <c r="T24" s="185"/>
      <c r="U24" s="185"/>
      <c r="V24" s="185"/>
      <c r="W24" s="185"/>
      <c r="X24" s="185"/>
      <c r="Y24" s="185"/>
      <c r="Z24" s="185"/>
      <c r="AA24" s="185"/>
      <c r="AB24" s="185"/>
      <c r="AC24" s="185"/>
      <c r="AD24" s="185"/>
      <c r="AE24" s="185"/>
      <c r="AF24" s="185"/>
      <c r="AG24" s="185"/>
      <c r="AH24" s="185"/>
      <c r="AI24" s="185"/>
      <c r="AJ24" s="124">
        <f t="shared" si="2"/>
        <v>0</v>
      </c>
      <c r="AK24" s="124">
        <f t="shared" si="0"/>
        <v>0</v>
      </c>
      <c r="AL24" s="124">
        <f t="shared" si="1"/>
        <v>0</v>
      </c>
      <c r="AM24" s="121"/>
      <c r="AN24" s="121"/>
      <c r="AO24" s="121"/>
    </row>
    <row r="25" spans="1:41" s="122" customFormat="1" ht="30" customHeight="1">
      <c r="A25" s="124">
        <v>17</v>
      </c>
      <c r="B25" s="189" t="s">
        <v>675</v>
      </c>
      <c r="C25" s="190" t="s">
        <v>573</v>
      </c>
      <c r="D25" s="199" t="s">
        <v>66</v>
      </c>
      <c r="E25" s="184"/>
      <c r="F25" s="185"/>
      <c r="G25" s="185"/>
      <c r="H25" s="185"/>
      <c r="I25" s="185"/>
      <c r="J25" s="185"/>
      <c r="K25" s="185"/>
      <c r="L25" s="185"/>
      <c r="M25" s="185"/>
      <c r="N25" s="185"/>
      <c r="O25" s="185"/>
      <c r="P25" s="157" t="s">
        <v>8</v>
      </c>
      <c r="Q25" s="185" t="s">
        <v>8</v>
      </c>
      <c r="R25" s="185" t="s">
        <v>8</v>
      </c>
      <c r="S25" s="185" t="s">
        <v>8</v>
      </c>
      <c r="T25" s="185"/>
      <c r="U25" s="185"/>
      <c r="V25" s="185" t="s">
        <v>8</v>
      </c>
      <c r="W25" s="185" t="s">
        <v>8</v>
      </c>
      <c r="X25" s="185"/>
      <c r="Y25" s="185"/>
      <c r="Z25" s="185"/>
      <c r="AA25" s="185"/>
      <c r="AB25" s="185"/>
      <c r="AC25" s="185"/>
      <c r="AD25" s="185"/>
      <c r="AE25" s="185"/>
      <c r="AF25" s="185"/>
      <c r="AG25" s="185"/>
      <c r="AH25" s="185"/>
      <c r="AI25" s="185"/>
      <c r="AJ25" s="124">
        <f t="shared" si="2"/>
        <v>6</v>
      </c>
      <c r="AK25" s="124">
        <f t="shared" si="0"/>
        <v>0</v>
      </c>
      <c r="AL25" s="124">
        <f t="shared" si="1"/>
        <v>0</v>
      </c>
      <c r="AM25" s="121"/>
      <c r="AN25" s="121"/>
      <c r="AO25" s="121"/>
    </row>
    <row r="26" spans="1:41" s="122" customFormat="1" ht="30" customHeight="1">
      <c r="A26" s="124">
        <v>18</v>
      </c>
      <c r="B26" s="189" t="s">
        <v>676</v>
      </c>
      <c r="C26" s="190" t="s">
        <v>169</v>
      </c>
      <c r="D26" s="199" t="s">
        <v>66</v>
      </c>
      <c r="E26" s="184"/>
      <c r="F26" s="185"/>
      <c r="G26" s="185"/>
      <c r="H26" s="185"/>
      <c r="I26" s="185"/>
      <c r="J26" s="185"/>
      <c r="K26" s="185"/>
      <c r="L26" s="185"/>
      <c r="M26" s="185"/>
      <c r="N26" s="185"/>
      <c r="O26" s="185"/>
      <c r="P26" s="157" t="s">
        <v>8</v>
      </c>
      <c r="Q26" s="185" t="s">
        <v>8</v>
      </c>
      <c r="R26" s="185" t="s">
        <v>8</v>
      </c>
      <c r="S26" s="185" t="s">
        <v>8</v>
      </c>
      <c r="T26" s="185"/>
      <c r="U26" s="185"/>
      <c r="V26" s="185" t="s">
        <v>8</v>
      </c>
      <c r="W26" s="185" t="s">
        <v>8</v>
      </c>
      <c r="X26" s="185"/>
      <c r="Y26" s="185"/>
      <c r="Z26" s="185"/>
      <c r="AA26" s="185"/>
      <c r="AB26" s="185"/>
      <c r="AC26" s="185"/>
      <c r="AD26" s="185"/>
      <c r="AE26" s="185"/>
      <c r="AF26" s="185"/>
      <c r="AG26" s="185"/>
      <c r="AH26" s="185"/>
      <c r="AI26" s="185"/>
      <c r="AJ26" s="124">
        <f t="shared" si="2"/>
        <v>6</v>
      </c>
      <c r="AK26" s="124">
        <f t="shared" si="0"/>
        <v>0</v>
      </c>
      <c r="AL26" s="124">
        <f t="shared" si="1"/>
        <v>0</v>
      </c>
      <c r="AM26" s="121"/>
      <c r="AN26" s="121"/>
      <c r="AO26" s="121"/>
    </row>
    <row r="27" spans="1:41" s="122" customFormat="1" ht="30" customHeight="1">
      <c r="A27" s="124">
        <v>19</v>
      </c>
      <c r="B27" s="189" t="s">
        <v>677</v>
      </c>
      <c r="C27" s="190" t="s">
        <v>678</v>
      </c>
      <c r="D27" s="199" t="s">
        <v>679</v>
      </c>
      <c r="E27" s="184"/>
      <c r="F27" s="185"/>
      <c r="G27" s="185"/>
      <c r="H27" s="185"/>
      <c r="I27" s="185"/>
      <c r="J27" s="185"/>
      <c r="K27" s="185"/>
      <c r="L27" s="185"/>
      <c r="M27" s="185"/>
      <c r="N27" s="185"/>
      <c r="O27" s="185"/>
      <c r="P27" s="157"/>
      <c r="Q27" s="185"/>
      <c r="R27" s="185"/>
      <c r="S27" s="185"/>
      <c r="T27" s="185"/>
      <c r="U27" s="185"/>
      <c r="V27" s="185"/>
      <c r="W27" s="185"/>
      <c r="X27" s="185"/>
      <c r="Y27" s="185"/>
      <c r="Z27" s="185"/>
      <c r="AA27" s="185"/>
      <c r="AB27" s="185"/>
      <c r="AC27" s="185"/>
      <c r="AD27" s="185"/>
      <c r="AE27" s="185"/>
      <c r="AF27" s="185"/>
      <c r="AG27" s="185"/>
      <c r="AH27" s="185"/>
      <c r="AI27" s="185"/>
      <c r="AJ27" s="124">
        <f t="shared" si="2"/>
        <v>0</v>
      </c>
      <c r="AK27" s="124">
        <f t="shared" si="0"/>
        <v>0</v>
      </c>
      <c r="AL27" s="124">
        <f t="shared" si="1"/>
        <v>0</v>
      </c>
      <c r="AM27" s="121"/>
      <c r="AN27" s="121"/>
      <c r="AO27" s="121"/>
    </row>
    <row r="28" spans="1:41" s="122" customFormat="1" ht="30" customHeight="1">
      <c r="A28" s="124">
        <v>20</v>
      </c>
      <c r="B28" s="189" t="s">
        <v>680</v>
      </c>
      <c r="C28" s="190" t="s">
        <v>681</v>
      </c>
      <c r="D28" s="199" t="s">
        <v>123</v>
      </c>
      <c r="E28" s="184"/>
      <c r="F28" s="185"/>
      <c r="G28" s="185"/>
      <c r="H28" s="185"/>
      <c r="I28" s="185"/>
      <c r="J28" s="185"/>
      <c r="K28" s="185"/>
      <c r="L28" s="185"/>
      <c r="M28" s="185"/>
      <c r="N28" s="185"/>
      <c r="O28" s="185"/>
      <c r="P28" s="157"/>
      <c r="Q28" s="185"/>
      <c r="R28" s="185"/>
      <c r="S28" s="185"/>
      <c r="T28" s="185"/>
      <c r="U28" s="185"/>
      <c r="V28" s="185"/>
      <c r="W28" s="185"/>
      <c r="X28" s="185"/>
      <c r="Y28" s="185"/>
      <c r="Z28" s="185"/>
      <c r="AA28" s="185"/>
      <c r="AB28" s="185"/>
      <c r="AC28" s="185"/>
      <c r="AD28" s="185"/>
      <c r="AE28" s="185"/>
      <c r="AF28" s="185"/>
      <c r="AG28" s="185"/>
      <c r="AH28" s="185"/>
      <c r="AI28" s="185"/>
      <c r="AJ28" s="124">
        <f t="shared" si="2"/>
        <v>0</v>
      </c>
      <c r="AK28" s="124">
        <f t="shared" si="0"/>
        <v>0</v>
      </c>
      <c r="AL28" s="124">
        <f t="shared" si="1"/>
        <v>0</v>
      </c>
      <c r="AM28" s="121"/>
      <c r="AN28" s="121"/>
      <c r="AO28" s="121"/>
    </row>
    <row r="29" spans="1:41" s="122" customFormat="1" ht="30" customHeight="1">
      <c r="A29" s="124">
        <v>21</v>
      </c>
      <c r="B29" s="189" t="s">
        <v>682</v>
      </c>
      <c r="C29" s="190" t="s">
        <v>398</v>
      </c>
      <c r="D29" s="199" t="s">
        <v>182</v>
      </c>
      <c r="E29" s="184"/>
      <c r="F29" s="185"/>
      <c r="G29" s="185"/>
      <c r="H29" s="185"/>
      <c r="I29" s="185"/>
      <c r="J29" s="185"/>
      <c r="K29" s="185"/>
      <c r="L29" s="185"/>
      <c r="M29" s="185"/>
      <c r="N29" s="185"/>
      <c r="O29" s="185"/>
      <c r="P29" s="157"/>
      <c r="Q29" s="185"/>
      <c r="R29" s="185"/>
      <c r="S29" s="185"/>
      <c r="T29" s="185"/>
      <c r="U29" s="185"/>
      <c r="V29" s="185"/>
      <c r="W29" s="185" t="s">
        <v>9</v>
      </c>
      <c r="X29" s="185"/>
      <c r="Y29" s="185"/>
      <c r="Z29" s="185"/>
      <c r="AA29" s="185"/>
      <c r="AB29" s="185"/>
      <c r="AC29" s="185"/>
      <c r="AD29" s="185"/>
      <c r="AE29" s="185"/>
      <c r="AF29" s="185"/>
      <c r="AG29" s="185"/>
      <c r="AH29" s="185"/>
      <c r="AI29" s="185"/>
      <c r="AJ29" s="124">
        <f t="shared" si="2"/>
        <v>0</v>
      </c>
      <c r="AK29" s="124">
        <f t="shared" si="0"/>
        <v>1</v>
      </c>
      <c r="AL29" s="124">
        <f t="shared" si="1"/>
        <v>0</v>
      </c>
      <c r="AM29" s="121"/>
      <c r="AN29" s="121"/>
      <c r="AO29" s="121"/>
    </row>
    <row r="30" spans="1:41" s="122" customFormat="1" ht="30" customHeight="1">
      <c r="A30" s="124">
        <v>22</v>
      </c>
      <c r="B30" s="189" t="s">
        <v>683</v>
      </c>
      <c r="C30" s="190" t="s">
        <v>684</v>
      </c>
      <c r="D30" s="199" t="s">
        <v>11</v>
      </c>
      <c r="E30" s="184"/>
      <c r="F30" s="185"/>
      <c r="G30" s="185"/>
      <c r="H30" s="185"/>
      <c r="I30" s="185"/>
      <c r="J30" s="185"/>
      <c r="K30" s="185"/>
      <c r="L30" s="185"/>
      <c r="M30" s="185"/>
      <c r="N30" s="185"/>
      <c r="O30" s="185"/>
      <c r="P30" s="157"/>
      <c r="Q30" s="185"/>
      <c r="R30" s="185"/>
      <c r="S30" s="185" t="s">
        <v>10</v>
      </c>
      <c r="T30" s="185"/>
      <c r="U30" s="185"/>
      <c r="V30" s="185"/>
      <c r="W30" s="185" t="s">
        <v>10</v>
      </c>
      <c r="X30" s="185"/>
      <c r="Y30" s="185"/>
      <c r="Z30" s="185"/>
      <c r="AA30" s="185"/>
      <c r="AB30" s="185"/>
      <c r="AC30" s="185"/>
      <c r="AD30" s="185"/>
      <c r="AE30" s="185"/>
      <c r="AF30" s="185"/>
      <c r="AG30" s="185"/>
      <c r="AH30" s="185"/>
      <c r="AI30" s="185"/>
      <c r="AJ30" s="124">
        <f t="shared" si="2"/>
        <v>0</v>
      </c>
      <c r="AK30" s="124">
        <f t="shared" si="0"/>
        <v>0</v>
      </c>
      <c r="AL30" s="124">
        <f t="shared" si="1"/>
        <v>2</v>
      </c>
      <c r="AM30" s="121"/>
      <c r="AN30" s="121"/>
      <c r="AO30" s="121"/>
    </row>
    <row r="31" spans="1:41" s="122" customFormat="1" ht="30" customHeight="1">
      <c r="A31" s="124">
        <v>23</v>
      </c>
      <c r="B31" s="189" t="s">
        <v>685</v>
      </c>
      <c r="C31" s="190" t="s">
        <v>40</v>
      </c>
      <c r="D31" s="199" t="s">
        <v>129</v>
      </c>
      <c r="E31" s="184"/>
      <c r="F31" s="185"/>
      <c r="G31" s="185"/>
      <c r="H31" s="185"/>
      <c r="I31" s="185"/>
      <c r="J31" s="185"/>
      <c r="K31" s="185"/>
      <c r="L31" s="185"/>
      <c r="M31" s="185"/>
      <c r="N31" s="185"/>
      <c r="O31" s="185"/>
      <c r="P31" s="157"/>
      <c r="Q31" s="185" t="s">
        <v>10</v>
      </c>
      <c r="R31" s="185" t="s">
        <v>8</v>
      </c>
      <c r="S31" s="185" t="s">
        <v>8</v>
      </c>
      <c r="T31" s="185"/>
      <c r="U31" s="185"/>
      <c r="V31" s="185"/>
      <c r="W31" s="185" t="s">
        <v>10</v>
      </c>
      <c r="X31" s="185"/>
      <c r="Y31" s="185"/>
      <c r="Z31" s="185"/>
      <c r="AA31" s="185"/>
      <c r="AB31" s="185"/>
      <c r="AC31" s="185"/>
      <c r="AD31" s="185"/>
      <c r="AE31" s="185"/>
      <c r="AF31" s="185"/>
      <c r="AG31" s="185"/>
      <c r="AH31" s="185"/>
      <c r="AI31" s="185"/>
      <c r="AJ31" s="124">
        <f t="shared" si="2"/>
        <v>2</v>
      </c>
      <c r="AK31" s="124">
        <f t="shared" si="0"/>
        <v>0</v>
      </c>
      <c r="AL31" s="124">
        <f t="shared" si="1"/>
        <v>2</v>
      </c>
      <c r="AM31" s="121"/>
      <c r="AN31" s="121"/>
      <c r="AO31" s="121"/>
    </row>
    <row r="32" spans="1:41" s="122" customFormat="1" ht="30" customHeight="1">
      <c r="A32" s="124">
        <v>24</v>
      </c>
      <c r="B32" s="189" t="s">
        <v>686</v>
      </c>
      <c r="C32" s="190" t="s">
        <v>687</v>
      </c>
      <c r="D32" s="199" t="s">
        <v>129</v>
      </c>
      <c r="E32" s="184"/>
      <c r="F32" s="185"/>
      <c r="G32" s="185"/>
      <c r="H32" s="185"/>
      <c r="I32" s="185"/>
      <c r="J32" s="185"/>
      <c r="K32" s="185"/>
      <c r="L32" s="185"/>
      <c r="M32" s="185"/>
      <c r="N32" s="185"/>
      <c r="O32" s="185"/>
      <c r="P32" s="157"/>
      <c r="Q32" s="185" t="s">
        <v>10</v>
      </c>
      <c r="R32" s="185" t="s">
        <v>8</v>
      </c>
      <c r="S32" s="185" t="s">
        <v>10</v>
      </c>
      <c r="T32" s="185"/>
      <c r="U32" s="185"/>
      <c r="V32" s="185"/>
      <c r="W32" s="185" t="s">
        <v>10</v>
      </c>
      <c r="X32" s="185"/>
      <c r="Y32" s="185"/>
      <c r="Z32" s="185"/>
      <c r="AA32" s="185"/>
      <c r="AB32" s="185"/>
      <c r="AC32" s="185"/>
      <c r="AD32" s="185"/>
      <c r="AE32" s="185"/>
      <c r="AF32" s="185"/>
      <c r="AG32" s="185"/>
      <c r="AH32" s="185"/>
      <c r="AI32" s="185"/>
      <c r="AJ32" s="124">
        <f t="shared" si="2"/>
        <v>1</v>
      </c>
      <c r="AK32" s="124">
        <f t="shared" si="0"/>
        <v>0</v>
      </c>
      <c r="AL32" s="124">
        <f t="shared" si="1"/>
        <v>3</v>
      </c>
      <c r="AM32" s="121"/>
      <c r="AN32" s="121"/>
      <c r="AO32" s="121"/>
    </row>
    <row r="33" spans="1:41" s="122" customFormat="1" ht="30" customHeight="1">
      <c r="A33" s="124">
        <v>25</v>
      </c>
      <c r="B33" s="189" t="s">
        <v>688</v>
      </c>
      <c r="C33" s="190" t="s">
        <v>689</v>
      </c>
      <c r="D33" s="199" t="s">
        <v>584</v>
      </c>
      <c r="E33" s="184"/>
      <c r="F33" s="185"/>
      <c r="G33" s="185"/>
      <c r="H33" s="185"/>
      <c r="I33" s="185"/>
      <c r="J33" s="185"/>
      <c r="K33" s="185"/>
      <c r="L33" s="185"/>
      <c r="M33" s="185"/>
      <c r="N33" s="185"/>
      <c r="O33" s="185" t="s">
        <v>10</v>
      </c>
      <c r="P33" s="157"/>
      <c r="Q33" s="185"/>
      <c r="R33" s="185"/>
      <c r="S33" s="185"/>
      <c r="T33" s="185"/>
      <c r="U33" s="185"/>
      <c r="V33" s="185"/>
      <c r="W33" s="185"/>
      <c r="X33" s="185"/>
      <c r="Y33" s="185"/>
      <c r="Z33" s="185"/>
      <c r="AA33" s="185"/>
      <c r="AB33" s="185"/>
      <c r="AC33" s="185"/>
      <c r="AD33" s="185"/>
      <c r="AE33" s="185"/>
      <c r="AF33" s="185"/>
      <c r="AG33" s="185"/>
      <c r="AH33" s="185"/>
      <c r="AI33" s="185"/>
      <c r="AJ33" s="124">
        <f t="shared" si="2"/>
        <v>0</v>
      </c>
      <c r="AK33" s="124">
        <f t="shared" si="0"/>
        <v>0</v>
      </c>
      <c r="AL33" s="124">
        <f t="shared" si="1"/>
        <v>1</v>
      </c>
      <c r="AM33" s="121"/>
      <c r="AN33" s="121"/>
      <c r="AO33" s="121"/>
    </row>
    <row r="34" spans="1:41" s="122" customFormat="1" ht="30" customHeight="1">
      <c r="A34" s="124">
        <v>26</v>
      </c>
      <c r="B34" s="189" t="s">
        <v>690</v>
      </c>
      <c r="C34" s="190" t="s">
        <v>691</v>
      </c>
      <c r="D34" s="199" t="s">
        <v>184</v>
      </c>
      <c r="E34" s="184"/>
      <c r="F34" s="185"/>
      <c r="G34" s="185"/>
      <c r="H34" s="185"/>
      <c r="I34" s="185"/>
      <c r="J34" s="185"/>
      <c r="K34" s="185"/>
      <c r="L34" s="185"/>
      <c r="M34" s="185"/>
      <c r="N34" s="185"/>
      <c r="O34" s="185"/>
      <c r="P34" s="157"/>
      <c r="Q34" s="185"/>
      <c r="R34" s="185"/>
      <c r="S34" s="185"/>
      <c r="T34" s="185"/>
      <c r="U34" s="185"/>
      <c r="V34" s="185"/>
      <c r="W34" s="185"/>
      <c r="X34" s="185"/>
      <c r="Y34" s="185"/>
      <c r="Z34" s="185"/>
      <c r="AA34" s="185"/>
      <c r="AB34" s="185"/>
      <c r="AC34" s="185"/>
      <c r="AD34" s="185"/>
      <c r="AE34" s="185"/>
      <c r="AF34" s="185"/>
      <c r="AG34" s="185"/>
      <c r="AH34" s="185"/>
      <c r="AI34" s="185"/>
      <c r="AJ34" s="124">
        <f t="shared" si="2"/>
        <v>0</v>
      </c>
      <c r="AK34" s="124">
        <f t="shared" si="0"/>
        <v>0</v>
      </c>
      <c r="AL34" s="124">
        <f t="shared" si="1"/>
        <v>0</v>
      </c>
      <c r="AM34" s="121"/>
      <c r="AN34" s="121"/>
      <c r="AO34" s="121"/>
    </row>
    <row r="35" spans="1:41" s="122" customFormat="1" ht="30" customHeight="1">
      <c r="A35" s="124">
        <v>27</v>
      </c>
      <c r="B35" s="189" t="s">
        <v>692</v>
      </c>
      <c r="C35" s="190" t="s">
        <v>122</v>
      </c>
      <c r="D35" s="199" t="s">
        <v>412</v>
      </c>
      <c r="E35" s="184"/>
      <c r="F35" s="185"/>
      <c r="G35" s="185"/>
      <c r="H35" s="185"/>
      <c r="I35" s="185"/>
      <c r="J35" s="185"/>
      <c r="K35" s="185"/>
      <c r="L35" s="185"/>
      <c r="M35" s="185"/>
      <c r="N35" s="185"/>
      <c r="O35" s="10"/>
      <c r="P35" s="157"/>
      <c r="Q35" s="185"/>
      <c r="R35" s="185"/>
      <c r="S35" s="185"/>
      <c r="T35" s="185"/>
      <c r="U35" s="185"/>
      <c r="V35" s="185"/>
      <c r="W35" s="185"/>
      <c r="X35" s="185"/>
      <c r="Y35" s="185"/>
      <c r="Z35" s="185"/>
      <c r="AA35" s="185"/>
      <c r="AB35" s="185"/>
      <c r="AC35" s="185"/>
      <c r="AD35" s="185"/>
      <c r="AE35" s="185"/>
      <c r="AF35" s="185"/>
      <c r="AG35" s="185"/>
      <c r="AH35" s="185"/>
      <c r="AI35" s="185"/>
      <c r="AJ35" s="124">
        <f t="shared" si="2"/>
        <v>0</v>
      </c>
      <c r="AK35" s="124">
        <f t="shared" si="0"/>
        <v>0</v>
      </c>
      <c r="AL35" s="124">
        <f t="shared" si="1"/>
        <v>0</v>
      </c>
      <c r="AM35" s="121"/>
      <c r="AN35" s="121"/>
      <c r="AO35" s="121"/>
    </row>
    <row r="36" spans="1:41" s="122" customFormat="1" ht="30" customHeight="1">
      <c r="A36" s="124">
        <v>28</v>
      </c>
      <c r="B36" s="189" t="s">
        <v>693</v>
      </c>
      <c r="C36" s="190" t="s">
        <v>694</v>
      </c>
      <c r="D36" s="199" t="s">
        <v>695</v>
      </c>
      <c r="E36" s="184"/>
      <c r="F36" s="185"/>
      <c r="G36" s="185"/>
      <c r="H36" s="185"/>
      <c r="I36" s="185"/>
      <c r="J36" s="185"/>
      <c r="K36" s="185"/>
      <c r="L36" s="185"/>
      <c r="M36" s="185"/>
      <c r="N36" s="185"/>
      <c r="O36" s="10"/>
      <c r="P36" s="157" t="s">
        <v>8</v>
      </c>
      <c r="Q36" s="185" t="s">
        <v>8</v>
      </c>
      <c r="R36" s="185" t="s">
        <v>8</v>
      </c>
      <c r="S36" s="185" t="s">
        <v>8</v>
      </c>
      <c r="T36" s="185"/>
      <c r="U36" s="185"/>
      <c r="V36" s="185" t="s">
        <v>8</v>
      </c>
      <c r="W36" s="185" t="s">
        <v>8</v>
      </c>
      <c r="X36" s="185"/>
      <c r="Y36" s="185"/>
      <c r="Z36" s="185"/>
      <c r="AA36" s="185"/>
      <c r="AB36" s="185"/>
      <c r="AC36" s="185"/>
      <c r="AD36" s="185"/>
      <c r="AE36" s="185"/>
      <c r="AF36" s="185"/>
      <c r="AG36" s="185"/>
      <c r="AH36" s="185"/>
      <c r="AI36" s="185"/>
      <c r="AJ36" s="124">
        <f t="shared" si="2"/>
        <v>6</v>
      </c>
      <c r="AK36" s="124">
        <f t="shared" si="0"/>
        <v>0</v>
      </c>
      <c r="AL36" s="124">
        <f t="shared" si="1"/>
        <v>0</v>
      </c>
      <c r="AM36" s="121"/>
      <c r="AN36" s="121"/>
      <c r="AO36" s="121"/>
    </row>
    <row r="37" spans="1:41" s="122" customFormat="1" ht="30" customHeight="1">
      <c r="A37" s="124">
        <v>29</v>
      </c>
      <c r="B37" s="189"/>
      <c r="C37" s="190" t="s">
        <v>828</v>
      </c>
      <c r="D37" s="199" t="s">
        <v>182</v>
      </c>
      <c r="E37" s="184"/>
      <c r="F37" s="185"/>
      <c r="G37" s="185"/>
      <c r="H37" s="185"/>
      <c r="I37" s="185"/>
      <c r="J37" s="185"/>
      <c r="K37" s="185"/>
      <c r="L37" s="185"/>
      <c r="M37" s="185"/>
      <c r="N37" s="185"/>
      <c r="O37" s="10"/>
      <c r="P37" s="157"/>
      <c r="Q37" s="185"/>
      <c r="R37" s="185"/>
      <c r="S37" s="185"/>
      <c r="T37" s="185"/>
      <c r="U37" s="185"/>
      <c r="V37" s="185"/>
      <c r="W37" s="185"/>
      <c r="X37" s="185"/>
      <c r="Y37" s="185"/>
      <c r="Z37" s="185"/>
      <c r="AA37" s="185"/>
      <c r="AB37" s="185"/>
      <c r="AC37" s="185"/>
      <c r="AD37" s="185"/>
      <c r="AE37" s="185"/>
      <c r="AF37" s="185"/>
      <c r="AG37" s="185"/>
      <c r="AH37" s="185"/>
      <c r="AI37" s="185"/>
      <c r="AJ37" s="124">
        <f t="shared" si="2"/>
        <v>0</v>
      </c>
      <c r="AK37" s="124">
        <f t="shared" si="0"/>
        <v>0</v>
      </c>
      <c r="AL37" s="124">
        <f t="shared" si="1"/>
        <v>0</v>
      </c>
      <c r="AM37" s="121"/>
      <c r="AN37" s="121"/>
      <c r="AO37" s="121"/>
    </row>
    <row r="38" spans="1:41" s="122" customFormat="1" ht="30" customHeight="1">
      <c r="A38" s="124">
        <v>30</v>
      </c>
      <c r="B38" s="229" t="s">
        <v>608</v>
      </c>
      <c r="C38" s="130" t="s">
        <v>375</v>
      </c>
      <c r="D38" s="131" t="s">
        <v>43</v>
      </c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 t="s">
        <v>8</v>
      </c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24">
        <f t="shared" si="2"/>
        <v>1</v>
      </c>
      <c r="AK38" s="124">
        <f t="shared" si="0"/>
        <v>0</v>
      </c>
      <c r="AL38" s="124">
        <f t="shared" si="1"/>
        <v>0</v>
      </c>
      <c r="AM38" s="121"/>
      <c r="AN38" s="121"/>
      <c r="AO38" s="121"/>
    </row>
    <row r="39" spans="1:41" s="122" customFormat="1" ht="30" customHeight="1">
      <c r="A39" s="124">
        <v>31</v>
      </c>
      <c r="B39" s="229" t="s">
        <v>815</v>
      </c>
      <c r="C39" s="130" t="s">
        <v>816</v>
      </c>
      <c r="D39" s="131" t="s">
        <v>344</v>
      </c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 t="s">
        <v>8</v>
      </c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24">
        <f t="shared" si="2"/>
        <v>1</v>
      </c>
      <c r="AK39" s="124">
        <f t="shared" si="0"/>
        <v>0</v>
      </c>
      <c r="AL39" s="124">
        <f t="shared" si="1"/>
        <v>0</v>
      </c>
      <c r="AM39" s="121"/>
      <c r="AN39" s="121"/>
      <c r="AO39" s="121"/>
    </row>
    <row r="40" spans="1:41" s="122" customFormat="1" ht="30" customHeight="1">
      <c r="A40" s="124">
        <v>32</v>
      </c>
      <c r="B40" s="45"/>
      <c r="C40" s="5"/>
      <c r="D40" s="6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24">
        <f t="shared" si="2"/>
        <v>0</v>
      </c>
      <c r="AK40" s="124">
        <f t="shared" si="0"/>
        <v>0</v>
      </c>
      <c r="AL40" s="124">
        <f t="shared" si="1"/>
        <v>0</v>
      </c>
      <c r="AM40" s="121"/>
      <c r="AN40" s="121"/>
      <c r="AO40" s="121"/>
    </row>
    <row r="41" spans="1:41" s="122" customFormat="1" ht="30" customHeight="1">
      <c r="A41" s="124">
        <v>33</v>
      </c>
      <c r="B41" s="45"/>
      <c r="C41" s="5"/>
      <c r="D41" s="6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24">
        <f t="shared" si="2"/>
        <v>0</v>
      </c>
      <c r="AK41" s="124">
        <f t="shared" si="0"/>
        <v>0</v>
      </c>
      <c r="AL41" s="124">
        <f t="shared" si="1"/>
        <v>0</v>
      </c>
      <c r="AM41" s="121"/>
      <c r="AN41" s="121"/>
      <c r="AO41" s="121"/>
    </row>
    <row r="42" spans="1:41" s="122" customFormat="1" ht="30" customHeight="1">
      <c r="A42" s="124">
        <v>34</v>
      </c>
      <c r="B42" s="45"/>
      <c r="C42" s="5"/>
      <c r="D42" s="6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24">
        <f t="shared" si="2"/>
        <v>0</v>
      </c>
      <c r="AK42" s="124">
        <f t="shared" si="0"/>
        <v>0</v>
      </c>
      <c r="AL42" s="124">
        <f t="shared" si="1"/>
        <v>0</v>
      </c>
      <c r="AM42" s="121"/>
      <c r="AN42" s="121"/>
      <c r="AO42" s="121"/>
    </row>
    <row r="43" spans="1:41" s="122" customFormat="1" ht="30" customHeight="1">
      <c r="A43" s="124">
        <v>35</v>
      </c>
      <c r="B43" s="45"/>
      <c r="C43" s="5"/>
      <c r="D43" s="6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24">
        <f t="shared" si="2"/>
        <v>0</v>
      </c>
      <c r="AK43" s="124">
        <f t="shared" si="0"/>
        <v>0</v>
      </c>
      <c r="AL43" s="124">
        <f t="shared" si="1"/>
        <v>0</v>
      </c>
      <c r="AM43" s="121"/>
      <c r="AN43" s="121"/>
      <c r="AO43" s="121"/>
    </row>
    <row r="44" spans="1:41" s="122" customFormat="1" ht="30" customHeight="1">
      <c r="A44" s="124">
        <v>36</v>
      </c>
      <c r="B44" s="45"/>
      <c r="C44" s="5"/>
      <c r="D44" s="6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24">
        <f t="shared" si="2"/>
        <v>0</v>
      </c>
      <c r="AK44" s="124">
        <f t="shared" si="0"/>
        <v>0</v>
      </c>
      <c r="AL44" s="124">
        <f t="shared" si="1"/>
        <v>0</v>
      </c>
      <c r="AM44" s="121"/>
      <c r="AN44" s="121"/>
      <c r="AO44" s="121"/>
    </row>
    <row r="45" spans="1:41" s="122" customFormat="1" ht="30" customHeight="1">
      <c r="A45" s="124">
        <v>37</v>
      </c>
      <c r="B45" s="45"/>
      <c r="C45" s="5"/>
      <c r="D45" s="6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24">
        <f t="shared" si="2"/>
        <v>0</v>
      </c>
      <c r="AK45" s="124">
        <f t="shared" si="0"/>
        <v>0</v>
      </c>
      <c r="AL45" s="124">
        <f t="shared" si="1"/>
        <v>0</v>
      </c>
      <c r="AM45" s="121"/>
      <c r="AN45" s="121"/>
      <c r="AO45" s="121"/>
    </row>
    <row r="46" spans="1:41" s="122" customFormat="1" ht="30" customHeight="1">
      <c r="A46" s="124">
        <v>38</v>
      </c>
      <c r="B46" s="45"/>
      <c r="C46" s="5"/>
      <c r="D46" s="6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24">
        <f t="shared" si="2"/>
        <v>0</v>
      </c>
      <c r="AK46" s="124">
        <f t="shared" si="0"/>
        <v>0</v>
      </c>
      <c r="AL46" s="124">
        <f t="shared" si="1"/>
        <v>0</v>
      </c>
      <c r="AM46" s="121"/>
      <c r="AN46" s="121"/>
      <c r="AO46" s="121"/>
    </row>
    <row r="47" spans="1:41" s="122" customFormat="1" ht="30" customHeight="1">
      <c r="A47" s="124">
        <v>39</v>
      </c>
      <c r="B47" s="45"/>
      <c r="C47" s="5"/>
      <c r="D47" s="6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24">
        <f t="shared" si="2"/>
        <v>0</v>
      </c>
      <c r="AK47" s="124">
        <f t="shared" si="0"/>
        <v>0</v>
      </c>
      <c r="AL47" s="124">
        <f t="shared" si="1"/>
        <v>0</v>
      </c>
      <c r="AM47" s="121"/>
      <c r="AN47" s="121"/>
      <c r="AO47" s="121"/>
    </row>
    <row r="48" spans="1:41" s="122" customFormat="1" ht="30" customHeight="1">
      <c r="A48" s="124">
        <v>40</v>
      </c>
      <c r="B48" s="45"/>
      <c r="C48" s="5"/>
      <c r="D48" s="6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24">
        <f t="shared" si="2"/>
        <v>0</v>
      </c>
      <c r="AK48" s="124">
        <f t="shared" si="0"/>
        <v>0</v>
      </c>
      <c r="AL48" s="124">
        <f t="shared" si="1"/>
        <v>0</v>
      </c>
      <c r="AM48" s="121"/>
      <c r="AN48" s="121"/>
      <c r="AO48" s="121"/>
    </row>
    <row r="49" spans="1:44" s="122" customFormat="1" ht="30" customHeight="1">
      <c r="A49" s="124">
        <v>41</v>
      </c>
      <c r="B49" s="45"/>
      <c r="C49" s="5"/>
      <c r="D49" s="6"/>
      <c r="E49" s="9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124">
        <f t="shared" si="2"/>
        <v>0</v>
      </c>
      <c r="AK49" s="124">
        <f t="shared" si="0"/>
        <v>0</v>
      </c>
      <c r="AL49" s="124">
        <f t="shared" si="1"/>
        <v>0</v>
      </c>
      <c r="AM49" s="28"/>
      <c r="AN49" s="29"/>
      <c r="AO49" s="29"/>
      <c r="AP49" s="62"/>
      <c r="AQ49" s="62"/>
      <c r="AR49" s="62"/>
    </row>
    <row r="50" spans="1:44" s="122" customFormat="1" ht="30" customHeight="1">
      <c r="A50" s="124">
        <v>42</v>
      </c>
      <c r="B50" s="45"/>
      <c r="C50" s="5"/>
      <c r="D50" s="6"/>
      <c r="E50" s="9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124">
        <f t="shared" si="2"/>
        <v>0</v>
      </c>
      <c r="AK50" s="124">
        <f t="shared" si="0"/>
        <v>0</v>
      </c>
      <c r="AL50" s="124">
        <f t="shared" si="1"/>
        <v>0</v>
      </c>
      <c r="AM50" s="28"/>
      <c r="AN50" s="29"/>
      <c r="AO50" s="29"/>
      <c r="AP50" s="36"/>
      <c r="AQ50" s="36"/>
      <c r="AR50" s="62"/>
    </row>
    <row r="51" spans="1:44" s="122" customFormat="1" ht="30" customHeight="1">
      <c r="A51" s="124">
        <v>43</v>
      </c>
      <c r="B51" s="45"/>
      <c r="C51" s="5"/>
      <c r="D51" s="6"/>
      <c r="E51" s="9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124">
        <f t="shared" si="2"/>
        <v>0</v>
      </c>
      <c r="AK51" s="124">
        <f t="shared" si="0"/>
        <v>0</v>
      </c>
      <c r="AL51" s="124">
        <f t="shared" si="1"/>
        <v>0</v>
      </c>
      <c r="AM51" s="28"/>
      <c r="AN51" s="29"/>
      <c r="AO51" s="29"/>
      <c r="AP51" s="62"/>
      <c r="AQ51" s="62"/>
      <c r="AR51" s="62"/>
    </row>
    <row r="52" spans="1:44" s="122" customFormat="1" ht="30" customHeight="1">
      <c r="A52" s="124">
        <v>44</v>
      </c>
      <c r="B52" s="45"/>
      <c r="C52" s="5"/>
      <c r="D52" s="6"/>
      <c r="E52" s="9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124">
        <f t="shared" si="2"/>
        <v>0</v>
      </c>
      <c r="AK52" s="124">
        <f t="shared" si="0"/>
        <v>0</v>
      </c>
      <c r="AL52" s="124">
        <f t="shared" si="1"/>
        <v>0</v>
      </c>
      <c r="AM52" s="28"/>
      <c r="AN52" s="29"/>
      <c r="AO52" s="121"/>
      <c r="AP52" s="62"/>
      <c r="AQ52" s="62"/>
      <c r="AR52" s="62"/>
    </row>
    <row r="53" spans="1:44" s="122" customFormat="1" ht="30" customHeight="1">
      <c r="A53" s="124">
        <v>45</v>
      </c>
      <c r="B53" s="45"/>
      <c r="C53" s="5"/>
      <c r="D53" s="6"/>
      <c r="E53" s="9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124">
        <f t="shared" si="2"/>
        <v>0</v>
      </c>
      <c r="AK53" s="124">
        <f t="shared" si="0"/>
        <v>0</v>
      </c>
      <c r="AL53" s="124">
        <f t="shared" si="1"/>
        <v>0</v>
      </c>
      <c r="AM53" s="121"/>
      <c r="AN53" s="29"/>
      <c r="AO53" s="29"/>
      <c r="AP53" s="62"/>
      <c r="AQ53" s="62"/>
      <c r="AR53" s="62"/>
    </row>
    <row r="54" spans="1:44" s="122" customFormat="1" ht="48" customHeight="1">
      <c r="A54" s="204" t="s">
        <v>12</v>
      </c>
      <c r="B54" s="204"/>
      <c r="C54" s="204"/>
      <c r="D54" s="204"/>
      <c r="E54" s="204"/>
      <c r="F54" s="204"/>
      <c r="G54" s="204"/>
      <c r="H54" s="204"/>
      <c r="I54" s="204"/>
      <c r="J54" s="204"/>
      <c r="K54" s="204"/>
      <c r="L54" s="204"/>
      <c r="M54" s="204"/>
      <c r="N54" s="204"/>
      <c r="O54" s="204"/>
      <c r="P54" s="204"/>
      <c r="Q54" s="204"/>
      <c r="R54" s="204"/>
      <c r="S54" s="204"/>
      <c r="T54" s="204"/>
      <c r="U54" s="204"/>
      <c r="V54" s="204"/>
      <c r="W54" s="204"/>
      <c r="X54" s="204"/>
      <c r="Y54" s="204"/>
      <c r="Z54" s="204"/>
      <c r="AA54" s="204"/>
      <c r="AB54" s="204"/>
      <c r="AC54" s="204"/>
      <c r="AD54" s="204"/>
      <c r="AE54" s="204"/>
      <c r="AF54" s="204"/>
      <c r="AG54" s="204"/>
      <c r="AH54" s="204"/>
      <c r="AI54" s="204"/>
      <c r="AJ54" s="124">
        <f>SUM(AJ9:AJ53)</f>
        <v>37</v>
      </c>
      <c r="AK54" s="124">
        <f>SUM(AK9:AK53)</f>
        <v>3</v>
      </c>
      <c r="AL54" s="124">
        <f>SUM(AL9:AL53)</f>
        <v>19</v>
      </c>
      <c r="AM54" s="121"/>
      <c r="AN54" s="29"/>
      <c r="AO54" s="29"/>
      <c r="AP54" s="62"/>
      <c r="AQ54" s="62"/>
      <c r="AR54" s="62"/>
    </row>
    <row r="55" spans="1:44" s="122" customFormat="1" ht="30" customHeight="1">
      <c r="A55" s="13"/>
      <c r="B55" s="13"/>
      <c r="C55" s="14"/>
      <c r="D55" s="14"/>
      <c r="E55" s="15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8"/>
      <c r="AG55" s="68"/>
      <c r="AH55" s="68"/>
      <c r="AI55" s="68"/>
      <c r="AJ55" s="13"/>
      <c r="AK55" s="13"/>
      <c r="AL55" s="13"/>
      <c r="AM55" s="121"/>
      <c r="AN55" s="121"/>
      <c r="AO55" s="121"/>
    </row>
    <row r="56" spans="1:44" s="122" customFormat="1" ht="41.25" customHeight="1">
      <c r="A56" s="206" t="s">
        <v>13</v>
      </c>
      <c r="B56" s="206"/>
      <c r="C56" s="206"/>
      <c r="D56" s="206"/>
      <c r="E56" s="206"/>
      <c r="F56" s="206"/>
      <c r="G56" s="206"/>
      <c r="H56" s="206"/>
      <c r="I56" s="206"/>
      <c r="J56" s="206"/>
      <c r="K56" s="206"/>
      <c r="L56" s="206"/>
      <c r="M56" s="206"/>
      <c r="N56" s="206"/>
      <c r="O56" s="206"/>
      <c r="P56" s="206"/>
      <c r="Q56" s="206"/>
      <c r="R56" s="206"/>
      <c r="S56" s="206"/>
      <c r="T56" s="206"/>
      <c r="U56" s="206"/>
      <c r="V56" s="206"/>
      <c r="W56" s="206"/>
      <c r="X56" s="206"/>
      <c r="Y56" s="206"/>
      <c r="Z56" s="206"/>
      <c r="AA56" s="206"/>
      <c r="AB56" s="206"/>
      <c r="AC56" s="206"/>
      <c r="AD56" s="206"/>
      <c r="AE56" s="206"/>
      <c r="AF56" s="206"/>
      <c r="AG56" s="206"/>
      <c r="AH56" s="206"/>
      <c r="AI56" s="207"/>
      <c r="AJ56" s="46" t="s">
        <v>14</v>
      </c>
      <c r="AK56" s="46" t="s">
        <v>15</v>
      </c>
      <c r="AL56" s="46" t="s">
        <v>16</v>
      </c>
      <c r="AM56" s="46" t="s">
        <v>17</v>
      </c>
      <c r="AN56" s="46" t="s">
        <v>18</v>
      </c>
      <c r="AO56" s="46" t="s">
        <v>19</v>
      </c>
    </row>
    <row r="57" spans="1:44" s="122" customFormat="1" ht="30" customHeight="1">
      <c r="A57" s="124" t="s">
        <v>5</v>
      </c>
      <c r="B57" s="123"/>
      <c r="C57" s="208" t="s">
        <v>7</v>
      </c>
      <c r="D57" s="209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20</v>
      </c>
      <c r="AK57" s="33" t="s">
        <v>21</v>
      </c>
      <c r="AL57" s="33" t="s">
        <v>22</v>
      </c>
      <c r="AM57" s="33" t="s">
        <v>23</v>
      </c>
      <c r="AN57" s="33" t="s">
        <v>24</v>
      </c>
      <c r="AO57" s="33" t="s">
        <v>25</v>
      </c>
    </row>
    <row r="58" spans="1:44" s="122" customFormat="1" ht="30" customHeight="1">
      <c r="A58" s="124">
        <v>1</v>
      </c>
      <c r="B58" s="189" t="s">
        <v>646</v>
      </c>
      <c r="C58" s="190" t="s">
        <v>140</v>
      </c>
      <c r="D58" s="191" t="s">
        <v>141</v>
      </c>
      <c r="E58" s="145"/>
      <c r="F58" s="146"/>
      <c r="G58" s="146"/>
      <c r="H58" s="146"/>
      <c r="I58" s="146"/>
      <c r="J58" s="146"/>
      <c r="K58" s="146"/>
      <c r="L58" s="146"/>
      <c r="M58" s="146"/>
      <c r="N58" s="146"/>
      <c r="O58" s="146"/>
      <c r="P58" s="146"/>
      <c r="Q58" s="146"/>
      <c r="R58" s="146"/>
      <c r="S58" s="146"/>
      <c r="T58" s="146"/>
      <c r="U58" s="146"/>
      <c r="V58" s="146"/>
      <c r="W58" s="146"/>
      <c r="X58" s="146"/>
      <c r="Y58" s="146"/>
      <c r="Z58" s="146"/>
      <c r="AA58" s="146"/>
      <c r="AB58" s="146"/>
      <c r="AC58" s="146"/>
      <c r="AD58" s="146"/>
      <c r="AE58" s="146"/>
      <c r="AF58" s="146"/>
      <c r="AG58" s="146"/>
      <c r="AH58" s="146"/>
      <c r="AI58" s="146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>COUNTIF(H58:AL58,"CT")</f>
        <v>0</v>
      </c>
      <c r="AN58" s="35">
        <f>COUNTIF(I58:AM58,"HT")</f>
        <v>0</v>
      </c>
      <c r="AO58" s="35">
        <f>COUNTIF(J58:AN58,"VK")</f>
        <v>0</v>
      </c>
      <c r="AP58" s="223"/>
      <c r="AQ58" s="210"/>
    </row>
    <row r="59" spans="1:44" s="122" customFormat="1" ht="30" customHeight="1">
      <c r="A59" s="124">
        <v>2</v>
      </c>
      <c r="B59" s="189" t="s">
        <v>647</v>
      </c>
      <c r="C59" s="190" t="s">
        <v>648</v>
      </c>
      <c r="D59" s="191" t="s">
        <v>53</v>
      </c>
      <c r="E59" s="145"/>
      <c r="F59" s="146"/>
      <c r="G59" s="146"/>
      <c r="H59" s="146"/>
      <c r="I59" s="146"/>
      <c r="J59" s="146"/>
      <c r="K59" s="146"/>
      <c r="L59" s="146"/>
      <c r="M59" s="146"/>
      <c r="N59" s="146"/>
      <c r="O59" s="146"/>
      <c r="P59" s="146"/>
      <c r="Q59" s="146"/>
      <c r="R59" s="146"/>
      <c r="S59" s="146"/>
      <c r="T59" s="146"/>
      <c r="U59" s="146"/>
      <c r="V59" s="146"/>
      <c r="W59" s="146"/>
      <c r="X59" s="146"/>
      <c r="Y59" s="146"/>
      <c r="Z59" s="146"/>
      <c r="AA59" s="146"/>
      <c r="AB59" s="146"/>
      <c r="AC59" s="146"/>
      <c r="AD59" s="146"/>
      <c r="AE59" s="146"/>
      <c r="AF59" s="146"/>
      <c r="AG59" s="146"/>
      <c r="AH59" s="146"/>
      <c r="AI59" s="146"/>
      <c r="AJ59" s="35">
        <f t="shared" ref="AJ59:AJ91" si="3">COUNTIF(E59:AI59,"BT")</f>
        <v>0</v>
      </c>
      <c r="AK59" s="35">
        <f>COUNTIF(F59:AJ59,"D")</f>
        <v>0</v>
      </c>
      <c r="AL59" s="35">
        <f t="shared" ref="AL59:AL91" si="4">COUNTIF(G59:AK59,"ĐP")</f>
        <v>0</v>
      </c>
      <c r="AM59" s="35">
        <f t="shared" ref="AM59:AM91" si="5">COUNTIF(H59:AL59,"CT")</f>
        <v>0</v>
      </c>
      <c r="AN59" s="35">
        <f t="shared" ref="AN59:AN91" si="6">COUNTIF(I59:AM59,"HT")</f>
        <v>0</v>
      </c>
      <c r="AO59" s="35">
        <f t="shared" ref="AO59:AO91" si="7">COUNTIF(J59:AN59,"VK")</f>
        <v>0</v>
      </c>
      <c r="AP59" s="121"/>
      <c r="AQ59" s="121"/>
    </row>
    <row r="60" spans="1:44" s="122" customFormat="1" ht="30" customHeight="1">
      <c r="A60" s="124">
        <v>3</v>
      </c>
      <c r="B60" s="189" t="s">
        <v>599</v>
      </c>
      <c r="C60" s="190" t="s">
        <v>40</v>
      </c>
      <c r="D60" s="191" t="s">
        <v>34</v>
      </c>
      <c r="E60" s="145"/>
      <c r="F60" s="146"/>
      <c r="G60" s="146"/>
      <c r="H60" s="146"/>
      <c r="I60" s="146"/>
      <c r="J60" s="146"/>
      <c r="K60" s="146"/>
      <c r="L60" s="146"/>
      <c r="M60" s="146"/>
      <c r="N60" s="146"/>
      <c r="O60" s="146"/>
      <c r="P60" s="146"/>
      <c r="Q60" s="146"/>
      <c r="R60" s="146"/>
      <c r="S60" s="146"/>
      <c r="T60" s="146"/>
      <c r="U60" s="146"/>
      <c r="V60" s="146"/>
      <c r="W60" s="146"/>
      <c r="X60" s="146"/>
      <c r="Y60" s="146"/>
      <c r="Z60" s="146"/>
      <c r="AA60" s="146"/>
      <c r="AB60" s="146"/>
      <c r="AC60" s="146"/>
      <c r="AD60" s="146"/>
      <c r="AE60" s="146"/>
      <c r="AF60" s="146"/>
      <c r="AG60" s="146"/>
      <c r="AH60" s="146"/>
      <c r="AI60" s="146"/>
      <c r="AJ60" s="35">
        <f t="shared" si="3"/>
        <v>0</v>
      </c>
      <c r="AK60" s="35">
        <f t="shared" ref="AK60:AK91" si="8">COUNTIF(F60:AJ60,"D")</f>
        <v>0</v>
      </c>
      <c r="AL60" s="35">
        <f t="shared" si="4"/>
        <v>0</v>
      </c>
      <c r="AM60" s="35">
        <f t="shared" si="5"/>
        <v>0</v>
      </c>
      <c r="AN60" s="35">
        <f t="shared" si="6"/>
        <v>0</v>
      </c>
      <c r="AO60" s="35">
        <f t="shared" si="7"/>
        <v>0</v>
      </c>
      <c r="AP60" s="121"/>
      <c r="AQ60" s="121"/>
    </row>
    <row r="61" spans="1:44" s="122" customFormat="1" ht="30" customHeight="1">
      <c r="A61" s="124">
        <v>4</v>
      </c>
      <c r="B61" s="189" t="s">
        <v>649</v>
      </c>
      <c r="C61" s="190" t="s">
        <v>650</v>
      </c>
      <c r="D61" s="191" t="s">
        <v>59</v>
      </c>
      <c r="E61" s="145"/>
      <c r="F61" s="146"/>
      <c r="G61" s="146"/>
      <c r="H61" s="146"/>
      <c r="I61" s="146"/>
      <c r="J61" s="146"/>
      <c r="K61" s="146"/>
      <c r="L61" s="146"/>
      <c r="M61" s="146"/>
      <c r="N61" s="146"/>
      <c r="O61" s="146"/>
      <c r="P61" s="146"/>
      <c r="Q61" s="146"/>
      <c r="R61" s="146"/>
      <c r="S61" s="146"/>
      <c r="T61" s="146"/>
      <c r="U61" s="146"/>
      <c r="V61" s="146"/>
      <c r="W61" s="146"/>
      <c r="X61" s="146"/>
      <c r="Y61" s="146"/>
      <c r="Z61" s="146"/>
      <c r="AA61" s="146"/>
      <c r="AB61" s="146"/>
      <c r="AC61" s="146"/>
      <c r="AD61" s="146"/>
      <c r="AE61" s="146"/>
      <c r="AF61" s="146"/>
      <c r="AG61" s="146"/>
      <c r="AH61" s="146"/>
      <c r="AI61" s="146"/>
      <c r="AJ61" s="35">
        <f t="shared" si="3"/>
        <v>0</v>
      </c>
      <c r="AK61" s="35">
        <f t="shared" si="8"/>
        <v>0</v>
      </c>
      <c r="AL61" s="35">
        <f t="shared" si="4"/>
        <v>0</v>
      </c>
      <c r="AM61" s="35">
        <f t="shared" si="5"/>
        <v>0</v>
      </c>
      <c r="AN61" s="35">
        <f t="shared" si="6"/>
        <v>0</v>
      </c>
      <c r="AO61" s="35">
        <f t="shared" si="7"/>
        <v>0</v>
      </c>
      <c r="AP61" s="121"/>
      <c r="AQ61" s="121"/>
    </row>
    <row r="62" spans="1:44" s="122" customFormat="1" ht="30" customHeight="1">
      <c r="A62" s="124">
        <v>5</v>
      </c>
      <c r="B62" s="189" t="s">
        <v>651</v>
      </c>
      <c r="C62" s="190" t="s">
        <v>652</v>
      </c>
      <c r="D62" s="191" t="s">
        <v>186</v>
      </c>
      <c r="E62" s="145"/>
      <c r="F62" s="146"/>
      <c r="G62" s="146"/>
      <c r="H62" s="146"/>
      <c r="I62" s="146"/>
      <c r="J62" s="146"/>
      <c r="K62" s="146"/>
      <c r="L62" s="146"/>
      <c r="M62" s="146"/>
      <c r="N62" s="146"/>
      <c r="O62" s="146"/>
      <c r="P62" s="146"/>
      <c r="Q62" s="146"/>
      <c r="R62" s="146"/>
      <c r="S62" s="146"/>
      <c r="T62" s="146"/>
      <c r="U62" s="146"/>
      <c r="V62" s="146"/>
      <c r="W62" s="146"/>
      <c r="X62" s="146"/>
      <c r="Y62" s="146"/>
      <c r="Z62" s="146"/>
      <c r="AA62" s="146"/>
      <c r="AB62" s="146"/>
      <c r="AC62" s="146"/>
      <c r="AD62" s="146"/>
      <c r="AE62" s="146"/>
      <c r="AF62" s="146"/>
      <c r="AG62" s="146"/>
      <c r="AH62" s="146"/>
      <c r="AI62" s="146"/>
      <c r="AJ62" s="35">
        <f t="shared" si="3"/>
        <v>0</v>
      </c>
      <c r="AK62" s="35">
        <f t="shared" si="8"/>
        <v>0</v>
      </c>
      <c r="AL62" s="35">
        <f t="shared" si="4"/>
        <v>0</v>
      </c>
      <c r="AM62" s="35">
        <f t="shared" si="5"/>
        <v>0</v>
      </c>
      <c r="AN62" s="35">
        <f t="shared" si="6"/>
        <v>0</v>
      </c>
      <c r="AO62" s="35">
        <f t="shared" si="7"/>
        <v>0</v>
      </c>
      <c r="AP62" s="121"/>
      <c r="AQ62" s="121"/>
    </row>
    <row r="63" spans="1:44" s="122" customFormat="1" ht="30" customHeight="1">
      <c r="A63" s="124">
        <v>6</v>
      </c>
      <c r="B63" s="189" t="s">
        <v>653</v>
      </c>
      <c r="C63" s="190" t="s">
        <v>654</v>
      </c>
      <c r="D63" s="191" t="s">
        <v>35</v>
      </c>
      <c r="E63" s="145"/>
      <c r="F63" s="146"/>
      <c r="G63" s="146"/>
      <c r="H63" s="146"/>
      <c r="I63" s="146"/>
      <c r="J63" s="146"/>
      <c r="K63" s="146"/>
      <c r="L63" s="146"/>
      <c r="M63" s="146"/>
      <c r="N63" s="146"/>
      <c r="O63" s="146"/>
      <c r="P63" s="146"/>
      <c r="Q63" s="146"/>
      <c r="R63" s="146"/>
      <c r="S63" s="146"/>
      <c r="T63" s="146"/>
      <c r="U63" s="146"/>
      <c r="V63" s="146"/>
      <c r="W63" s="146"/>
      <c r="X63" s="146"/>
      <c r="Y63" s="146"/>
      <c r="Z63" s="146"/>
      <c r="AA63" s="146"/>
      <c r="AB63" s="146"/>
      <c r="AC63" s="146"/>
      <c r="AD63" s="146"/>
      <c r="AE63" s="146"/>
      <c r="AF63" s="146"/>
      <c r="AG63" s="146"/>
      <c r="AH63" s="146"/>
      <c r="AI63" s="146"/>
      <c r="AJ63" s="35">
        <f t="shared" si="3"/>
        <v>0</v>
      </c>
      <c r="AK63" s="35">
        <f t="shared" si="8"/>
        <v>0</v>
      </c>
      <c r="AL63" s="35">
        <f t="shared" si="4"/>
        <v>0</v>
      </c>
      <c r="AM63" s="35">
        <f t="shared" si="5"/>
        <v>0</v>
      </c>
      <c r="AN63" s="35">
        <f t="shared" si="6"/>
        <v>0</v>
      </c>
      <c r="AO63" s="35">
        <f t="shared" si="7"/>
        <v>0</v>
      </c>
      <c r="AP63" s="121"/>
      <c r="AQ63" s="121"/>
    </row>
    <row r="64" spans="1:44" s="122" customFormat="1" ht="30" customHeight="1">
      <c r="A64" s="124">
        <v>7</v>
      </c>
      <c r="B64" s="189" t="s">
        <v>655</v>
      </c>
      <c r="C64" s="190" t="s">
        <v>656</v>
      </c>
      <c r="D64" s="191" t="s">
        <v>97</v>
      </c>
      <c r="E64" s="147"/>
      <c r="F64" s="148"/>
      <c r="G64" s="148"/>
      <c r="H64" s="148"/>
      <c r="I64" s="148"/>
      <c r="J64" s="148"/>
      <c r="K64" s="148"/>
      <c r="L64" s="146"/>
      <c r="M64" s="146"/>
      <c r="N64" s="148"/>
      <c r="O64" s="148"/>
      <c r="P64" s="148"/>
      <c r="Q64" s="148"/>
      <c r="R64" s="148"/>
      <c r="S64" s="148"/>
      <c r="T64" s="148"/>
      <c r="U64" s="148"/>
      <c r="V64" s="148"/>
      <c r="W64" s="148"/>
      <c r="X64" s="148"/>
      <c r="Y64" s="148"/>
      <c r="Z64" s="148"/>
      <c r="AA64" s="148"/>
      <c r="AB64" s="148"/>
      <c r="AC64" s="148"/>
      <c r="AD64" s="148"/>
      <c r="AE64" s="148"/>
      <c r="AF64" s="148"/>
      <c r="AG64" s="148"/>
      <c r="AH64" s="148"/>
      <c r="AI64" s="148"/>
      <c r="AJ64" s="35">
        <f t="shared" si="3"/>
        <v>0</v>
      </c>
      <c r="AK64" s="35">
        <f t="shared" si="8"/>
        <v>0</v>
      </c>
      <c r="AL64" s="35">
        <f t="shared" si="4"/>
        <v>0</v>
      </c>
      <c r="AM64" s="35">
        <f t="shared" si="5"/>
        <v>0</v>
      </c>
      <c r="AN64" s="35">
        <f t="shared" si="6"/>
        <v>0</v>
      </c>
      <c r="AO64" s="35">
        <f t="shared" si="7"/>
        <v>0</v>
      </c>
      <c r="AP64" s="121"/>
      <c r="AQ64" s="121"/>
    </row>
    <row r="65" spans="1:43" s="122" customFormat="1" ht="30" customHeight="1">
      <c r="A65" s="124">
        <v>8</v>
      </c>
      <c r="B65" s="189" t="s">
        <v>657</v>
      </c>
      <c r="C65" s="190" t="s">
        <v>658</v>
      </c>
      <c r="D65" s="191" t="s">
        <v>100</v>
      </c>
      <c r="E65" s="145"/>
      <c r="F65" s="146"/>
      <c r="G65" s="146"/>
      <c r="H65" s="146"/>
      <c r="I65" s="146"/>
      <c r="J65" s="146"/>
      <c r="K65" s="146"/>
      <c r="L65" s="146"/>
      <c r="M65" s="146"/>
      <c r="N65" s="146"/>
      <c r="O65" s="146"/>
      <c r="P65" s="146"/>
      <c r="Q65" s="146"/>
      <c r="R65" s="146"/>
      <c r="S65" s="146"/>
      <c r="T65" s="146"/>
      <c r="U65" s="146"/>
      <c r="V65" s="146"/>
      <c r="W65" s="146"/>
      <c r="X65" s="146"/>
      <c r="Y65" s="146"/>
      <c r="Z65" s="146"/>
      <c r="AA65" s="146"/>
      <c r="AB65" s="146" t="s">
        <v>19</v>
      </c>
      <c r="AC65" s="146"/>
      <c r="AD65" s="146"/>
      <c r="AE65" s="146"/>
      <c r="AF65" s="146"/>
      <c r="AG65" s="146"/>
      <c r="AH65" s="146"/>
      <c r="AI65" s="146"/>
      <c r="AJ65" s="35">
        <f t="shared" si="3"/>
        <v>0</v>
      </c>
      <c r="AK65" s="35">
        <f t="shared" si="8"/>
        <v>0</v>
      </c>
      <c r="AL65" s="35">
        <f t="shared" si="4"/>
        <v>0</v>
      </c>
      <c r="AM65" s="35">
        <f t="shared" si="5"/>
        <v>0</v>
      </c>
      <c r="AN65" s="35">
        <f t="shared" si="6"/>
        <v>0</v>
      </c>
      <c r="AO65" s="35">
        <f t="shared" si="7"/>
        <v>1</v>
      </c>
      <c r="AP65" s="121"/>
      <c r="AQ65" s="121"/>
    </row>
    <row r="66" spans="1:43" s="122" customFormat="1" ht="30" customHeight="1">
      <c r="A66" s="124">
        <v>9</v>
      </c>
      <c r="B66" s="189" t="s">
        <v>659</v>
      </c>
      <c r="C66" s="190" t="s">
        <v>660</v>
      </c>
      <c r="D66" s="191" t="s">
        <v>175</v>
      </c>
      <c r="E66" s="145"/>
      <c r="F66" s="146"/>
      <c r="G66" s="146"/>
      <c r="H66" s="146"/>
      <c r="I66" s="146"/>
      <c r="J66" s="146"/>
      <c r="K66" s="146"/>
      <c r="L66" s="146"/>
      <c r="M66" s="146"/>
      <c r="N66" s="146"/>
      <c r="O66" s="146"/>
      <c r="P66" s="146"/>
      <c r="Q66" s="146"/>
      <c r="R66" s="146"/>
      <c r="S66" s="146"/>
      <c r="T66" s="146"/>
      <c r="U66" s="146"/>
      <c r="V66" s="146"/>
      <c r="W66" s="146"/>
      <c r="X66" s="146"/>
      <c r="Y66" s="146"/>
      <c r="Z66" s="146"/>
      <c r="AA66" s="146"/>
      <c r="AB66" s="146" t="s">
        <v>19</v>
      </c>
      <c r="AC66" s="146"/>
      <c r="AD66" s="146"/>
      <c r="AE66" s="146"/>
      <c r="AF66" s="146"/>
      <c r="AG66" s="146"/>
      <c r="AH66" s="146"/>
      <c r="AI66" s="146"/>
      <c r="AJ66" s="35">
        <f t="shared" si="3"/>
        <v>0</v>
      </c>
      <c r="AK66" s="35">
        <f t="shared" si="8"/>
        <v>0</v>
      </c>
      <c r="AL66" s="35">
        <f t="shared" si="4"/>
        <v>0</v>
      </c>
      <c r="AM66" s="35">
        <f t="shared" si="5"/>
        <v>0</v>
      </c>
      <c r="AN66" s="35">
        <f t="shared" si="6"/>
        <v>0</v>
      </c>
      <c r="AO66" s="35">
        <f t="shared" si="7"/>
        <v>1</v>
      </c>
      <c r="AP66" s="121"/>
      <c r="AQ66" s="121"/>
    </row>
    <row r="67" spans="1:43" s="122" customFormat="1" ht="30" customHeight="1">
      <c r="A67" s="124">
        <v>10</v>
      </c>
      <c r="B67" s="189" t="s">
        <v>663</v>
      </c>
      <c r="C67" s="190" t="s">
        <v>133</v>
      </c>
      <c r="D67" s="191" t="s">
        <v>180</v>
      </c>
      <c r="E67" s="145"/>
      <c r="F67" s="146"/>
      <c r="G67" s="146"/>
      <c r="H67" s="146"/>
      <c r="I67" s="146"/>
      <c r="J67" s="146"/>
      <c r="K67" s="146"/>
      <c r="L67" s="146"/>
      <c r="M67" s="146"/>
      <c r="N67" s="146"/>
      <c r="O67" s="146"/>
      <c r="P67" s="146"/>
      <c r="Q67" s="146"/>
      <c r="R67" s="146"/>
      <c r="S67" s="146"/>
      <c r="T67" s="146"/>
      <c r="U67" s="146"/>
      <c r="V67" s="146"/>
      <c r="W67" s="146"/>
      <c r="X67" s="146"/>
      <c r="Y67" s="146"/>
      <c r="Z67" s="146"/>
      <c r="AA67" s="146"/>
      <c r="AB67" s="146"/>
      <c r="AC67" s="146"/>
      <c r="AD67" s="146"/>
      <c r="AE67" s="146"/>
      <c r="AF67" s="146"/>
      <c r="AG67" s="146"/>
      <c r="AH67" s="146"/>
      <c r="AI67" s="146"/>
      <c r="AJ67" s="35">
        <f t="shared" si="3"/>
        <v>0</v>
      </c>
      <c r="AK67" s="35">
        <f t="shared" si="8"/>
        <v>0</v>
      </c>
      <c r="AL67" s="35">
        <f t="shared" si="4"/>
        <v>0</v>
      </c>
      <c r="AM67" s="35">
        <f t="shared" si="5"/>
        <v>0</v>
      </c>
      <c r="AN67" s="35">
        <f t="shared" si="6"/>
        <v>0</v>
      </c>
      <c r="AO67" s="35">
        <f t="shared" si="7"/>
        <v>0</v>
      </c>
      <c r="AP67" s="121"/>
      <c r="AQ67" s="121"/>
    </row>
    <row r="68" spans="1:43" s="122" customFormat="1" ht="30" customHeight="1">
      <c r="A68" s="124">
        <v>11</v>
      </c>
      <c r="B68" s="189" t="s">
        <v>664</v>
      </c>
      <c r="C68" s="190" t="s">
        <v>45</v>
      </c>
      <c r="D68" s="191" t="s">
        <v>180</v>
      </c>
      <c r="E68" s="145"/>
      <c r="F68" s="146"/>
      <c r="G68" s="146"/>
      <c r="H68" s="146"/>
      <c r="I68" s="146"/>
      <c r="J68" s="146"/>
      <c r="K68" s="146"/>
      <c r="L68" s="146"/>
      <c r="M68" s="146"/>
      <c r="N68" s="146"/>
      <c r="O68" s="146"/>
      <c r="P68" s="146"/>
      <c r="Q68" s="146"/>
      <c r="R68" s="146"/>
      <c r="S68" s="146"/>
      <c r="T68" s="146"/>
      <c r="U68" s="146"/>
      <c r="V68" s="146"/>
      <c r="W68" s="146"/>
      <c r="X68" s="146"/>
      <c r="Y68" s="146"/>
      <c r="Z68" s="146"/>
      <c r="AA68" s="146"/>
      <c r="AB68" s="146"/>
      <c r="AC68" s="146"/>
      <c r="AD68" s="146"/>
      <c r="AE68" s="146"/>
      <c r="AF68" s="146"/>
      <c r="AG68" s="146"/>
      <c r="AH68" s="146"/>
      <c r="AI68" s="146"/>
      <c r="AJ68" s="35">
        <f t="shared" si="3"/>
        <v>0</v>
      </c>
      <c r="AK68" s="35">
        <f t="shared" si="8"/>
        <v>0</v>
      </c>
      <c r="AL68" s="35">
        <f t="shared" si="4"/>
        <v>0</v>
      </c>
      <c r="AM68" s="35">
        <f t="shared" si="5"/>
        <v>0</v>
      </c>
      <c r="AN68" s="35">
        <f t="shared" si="6"/>
        <v>0</v>
      </c>
      <c r="AO68" s="35">
        <f t="shared" si="7"/>
        <v>0</v>
      </c>
      <c r="AP68" s="121"/>
      <c r="AQ68" s="121"/>
    </row>
    <row r="69" spans="1:43" s="122" customFormat="1" ht="30" customHeight="1">
      <c r="A69" s="124">
        <v>12</v>
      </c>
      <c r="B69" s="189" t="s">
        <v>661</v>
      </c>
      <c r="C69" s="190" t="s">
        <v>662</v>
      </c>
      <c r="D69" s="191" t="s">
        <v>180</v>
      </c>
      <c r="E69" s="145"/>
      <c r="F69" s="146"/>
      <c r="G69" s="146"/>
      <c r="H69" s="146"/>
      <c r="I69" s="146"/>
      <c r="J69" s="146"/>
      <c r="K69" s="146"/>
      <c r="L69" s="146"/>
      <c r="M69" s="146"/>
      <c r="N69" s="146"/>
      <c r="O69" s="146"/>
      <c r="P69" s="146"/>
      <c r="Q69" s="146"/>
      <c r="R69" s="146"/>
      <c r="S69" s="146"/>
      <c r="T69" s="146"/>
      <c r="U69" s="146"/>
      <c r="V69" s="146"/>
      <c r="W69" s="146"/>
      <c r="X69" s="146"/>
      <c r="Y69" s="146"/>
      <c r="Z69" s="146"/>
      <c r="AA69" s="146"/>
      <c r="AB69" s="146"/>
      <c r="AC69" s="146"/>
      <c r="AD69" s="146"/>
      <c r="AE69" s="146"/>
      <c r="AF69" s="146"/>
      <c r="AG69" s="146"/>
      <c r="AH69" s="146"/>
      <c r="AI69" s="146"/>
      <c r="AJ69" s="35">
        <f t="shared" si="3"/>
        <v>0</v>
      </c>
      <c r="AK69" s="35">
        <f t="shared" si="8"/>
        <v>0</v>
      </c>
      <c r="AL69" s="35">
        <f t="shared" si="4"/>
        <v>0</v>
      </c>
      <c r="AM69" s="35">
        <f t="shared" si="5"/>
        <v>0</v>
      </c>
      <c r="AN69" s="35">
        <f t="shared" si="6"/>
        <v>0</v>
      </c>
      <c r="AO69" s="35">
        <f t="shared" si="7"/>
        <v>0</v>
      </c>
      <c r="AP69" s="121"/>
      <c r="AQ69" s="121"/>
    </row>
    <row r="70" spans="1:43" s="122" customFormat="1" ht="30" customHeight="1">
      <c r="A70" s="124">
        <v>13</v>
      </c>
      <c r="B70" s="189" t="s">
        <v>665</v>
      </c>
      <c r="C70" s="190" t="s">
        <v>666</v>
      </c>
      <c r="D70" s="191" t="s">
        <v>294</v>
      </c>
      <c r="E70" s="149"/>
      <c r="F70" s="149"/>
      <c r="G70" s="149"/>
      <c r="H70" s="149"/>
      <c r="I70" s="149"/>
      <c r="J70" s="149"/>
      <c r="K70" s="149"/>
      <c r="L70" s="149"/>
      <c r="M70" s="149"/>
      <c r="N70" s="149"/>
      <c r="O70" s="149"/>
      <c r="P70" s="149"/>
      <c r="Q70" s="149"/>
      <c r="R70" s="149"/>
      <c r="S70" s="149"/>
      <c r="T70" s="149"/>
      <c r="U70" s="149"/>
      <c r="V70" s="149"/>
      <c r="W70" s="90"/>
      <c r="X70" s="149"/>
      <c r="Y70" s="149"/>
      <c r="Z70" s="149"/>
      <c r="AA70" s="149"/>
      <c r="AB70" s="149"/>
      <c r="AC70" s="149"/>
      <c r="AD70" s="149"/>
      <c r="AE70" s="149"/>
      <c r="AF70" s="149"/>
      <c r="AG70" s="149"/>
      <c r="AH70" s="149"/>
      <c r="AI70" s="149"/>
      <c r="AJ70" s="35">
        <f t="shared" si="3"/>
        <v>0</v>
      </c>
      <c r="AK70" s="35">
        <f t="shared" si="8"/>
        <v>0</v>
      </c>
      <c r="AL70" s="35">
        <f t="shared" si="4"/>
        <v>0</v>
      </c>
      <c r="AM70" s="35">
        <f t="shared" si="5"/>
        <v>0</v>
      </c>
      <c r="AN70" s="35">
        <f t="shared" si="6"/>
        <v>0</v>
      </c>
      <c r="AO70" s="35">
        <f t="shared" si="7"/>
        <v>0</v>
      </c>
      <c r="AP70" s="121"/>
      <c r="AQ70" s="121"/>
    </row>
    <row r="71" spans="1:43" s="122" customFormat="1" ht="30" customHeight="1">
      <c r="A71" s="124">
        <v>14</v>
      </c>
      <c r="B71" s="189" t="s">
        <v>667</v>
      </c>
      <c r="C71" s="190" t="s">
        <v>668</v>
      </c>
      <c r="D71" s="191" t="s">
        <v>669</v>
      </c>
      <c r="E71" s="145"/>
      <c r="F71" s="146"/>
      <c r="G71" s="146"/>
      <c r="H71" s="146"/>
      <c r="I71" s="146"/>
      <c r="J71" s="146"/>
      <c r="K71" s="146"/>
      <c r="L71" s="146"/>
      <c r="M71" s="146"/>
      <c r="N71" s="146"/>
      <c r="O71" s="146"/>
      <c r="P71" s="146"/>
      <c r="Q71" s="146"/>
      <c r="R71" s="146"/>
      <c r="S71" s="149"/>
      <c r="T71" s="146"/>
      <c r="U71" s="146"/>
      <c r="V71" s="146"/>
      <c r="W71" s="146"/>
      <c r="X71" s="146"/>
      <c r="Y71" s="146"/>
      <c r="Z71" s="146"/>
      <c r="AA71" s="146"/>
      <c r="AB71" s="146"/>
      <c r="AC71" s="146"/>
      <c r="AD71" s="146"/>
      <c r="AE71" s="146"/>
      <c r="AF71" s="146"/>
      <c r="AG71" s="146"/>
      <c r="AH71" s="146"/>
      <c r="AI71" s="146"/>
      <c r="AJ71" s="35">
        <f t="shared" si="3"/>
        <v>0</v>
      </c>
      <c r="AK71" s="35">
        <f t="shared" si="8"/>
        <v>0</v>
      </c>
      <c r="AL71" s="35">
        <f t="shared" si="4"/>
        <v>0</v>
      </c>
      <c r="AM71" s="35">
        <f t="shared" si="5"/>
        <v>0</v>
      </c>
      <c r="AN71" s="35">
        <f t="shared" si="6"/>
        <v>0</v>
      </c>
      <c r="AO71" s="35">
        <f t="shared" si="7"/>
        <v>0</v>
      </c>
      <c r="AP71" s="223"/>
      <c r="AQ71" s="210"/>
    </row>
    <row r="72" spans="1:43" s="122" customFormat="1" ht="30" customHeight="1">
      <c r="A72" s="124">
        <v>15</v>
      </c>
      <c r="B72" s="189" t="s">
        <v>670</v>
      </c>
      <c r="C72" s="190" t="s">
        <v>671</v>
      </c>
      <c r="D72" s="191" t="s">
        <v>351</v>
      </c>
      <c r="E72" s="145"/>
      <c r="F72" s="146"/>
      <c r="G72" s="146"/>
      <c r="H72" s="146"/>
      <c r="I72" s="146"/>
      <c r="J72" s="146"/>
      <c r="K72" s="146"/>
      <c r="L72" s="146"/>
      <c r="M72" s="146"/>
      <c r="N72" s="146"/>
      <c r="O72" s="146"/>
      <c r="P72" s="146"/>
      <c r="Q72" s="146"/>
      <c r="R72" s="146"/>
      <c r="S72" s="146"/>
      <c r="T72" s="146"/>
      <c r="U72" s="146"/>
      <c r="V72" s="146"/>
      <c r="W72" s="146"/>
      <c r="X72" s="146"/>
      <c r="Y72" s="146"/>
      <c r="Z72" s="146"/>
      <c r="AA72" s="146"/>
      <c r="AB72" s="146"/>
      <c r="AC72" s="146"/>
      <c r="AD72" s="146"/>
      <c r="AE72" s="146"/>
      <c r="AF72" s="146"/>
      <c r="AG72" s="146"/>
      <c r="AH72" s="146"/>
      <c r="AI72" s="146"/>
      <c r="AJ72" s="35">
        <f t="shared" si="3"/>
        <v>0</v>
      </c>
      <c r="AK72" s="35">
        <f t="shared" si="8"/>
        <v>0</v>
      </c>
      <c r="AL72" s="35">
        <f t="shared" si="4"/>
        <v>0</v>
      </c>
      <c r="AM72" s="35">
        <f t="shared" si="5"/>
        <v>0</v>
      </c>
      <c r="AN72" s="35">
        <f t="shared" si="6"/>
        <v>0</v>
      </c>
      <c r="AO72" s="35">
        <f t="shared" si="7"/>
        <v>0</v>
      </c>
    </row>
    <row r="73" spans="1:43" s="122" customFormat="1" ht="30" customHeight="1">
      <c r="A73" s="124">
        <v>16</v>
      </c>
      <c r="B73" s="189" t="s">
        <v>672</v>
      </c>
      <c r="C73" s="190" t="s">
        <v>673</v>
      </c>
      <c r="D73" s="191" t="s">
        <v>674</v>
      </c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35">
        <f t="shared" si="3"/>
        <v>0</v>
      </c>
      <c r="AK73" s="35">
        <f t="shared" si="8"/>
        <v>0</v>
      </c>
      <c r="AL73" s="35">
        <f t="shared" si="4"/>
        <v>0</v>
      </c>
      <c r="AM73" s="35">
        <f t="shared" si="5"/>
        <v>0</v>
      </c>
      <c r="AN73" s="35">
        <f t="shared" si="6"/>
        <v>0</v>
      </c>
      <c r="AO73" s="35">
        <f t="shared" si="7"/>
        <v>0</v>
      </c>
    </row>
    <row r="74" spans="1:43" s="122" customFormat="1" ht="30" customHeight="1">
      <c r="A74" s="124">
        <v>17</v>
      </c>
      <c r="B74" s="189" t="s">
        <v>675</v>
      </c>
      <c r="C74" s="190" t="s">
        <v>573</v>
      </c>
      <c r="D74" s="191" t="s">
        <v>66</v>
      </c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35">
        <f t="shared" si="3"/>
        <v>0</v>
      </c>
      <c r="AK74" s="35">
        <f t="shared" si="8"/>
        <v>0</v>
      </c>
      <c r="AL74" s="35">
        <f t="shared" si="4"/>
        <v>0</v>
      </c>
      <c r="AM74" s="35">
        <f t="shared" si="5"/>
        <v>0</v>
      </c>
      <c r="AN74" s="35">
        <f t="shared" si="6"/>
        <v>0</v>
      </c>
      <c r="AO74" s="35">
        <f t="shared" si="7"/>
        <v>0</v>
      </c>
    </row>
    <row r="75" spans="1:43" s="122" customFormat="1" ht="30" customHeight="1">
      <c r="A75" s="124">
        <v>18</v>
      </c>
      <c r="B75" s="189" t="s">
        <v>676</v>
      </c>
      <c r="C75" s="190" t="s">
        <v>169</v>
      </c>
      <c r="D75" s="191" t="s">
        <v>66</v>
      </c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35">
        <f t="shared" si="3"/>
        <v>0</v>
      </c>
      <c r="AK75" s="35">
        <f t="shared" si="8"/>
        <v>0</v>
      </c>
      <c r="AL75" s="35">
        <f t="shared" si="4"/>
        <v>0</v>
      </c>
      <c r="AM75" s="35">
        <f t="shared" si="5"/>
        <v>0</v>
      </c>
      <c r="AN75" s="35">
        <f t="shared" si="6"/>
        <v>0</v>
      </c>
      <c r="AO75" s="35">
        <f t="shared" si="7"/>
        <v>0</v>
      </c>
    </row>
    <row r="76" spans="1:43" s="122" customFormat="1" ht="30" customHeight="1">
      <c r="A76" s="124">
        <v>19</v>
      </c>
      <c r="B76" s="189" t="s">
        <v>677</v>
      </c>
      <c r="C76" s="190" t="s">
        <v>678</v>
      </c>
      <c r="D76" s="191" t="s">
        <v>679</v>
      </c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35">
        <f t="shared" si="3"/>
        <v>0</v>
      </c>
      <c r="AK76" s="35">
        <f t="shared" si="8"/>
        <v>0</v>
      </c>
      <c r="AL76" s="35">
        <f t="shared" si="4"/>
        <v>0</v>
      </c>
      <c r="AM76" s="35">
        <f t="shared" si="5"/>
        <v>0</v>
      </c>
      <c r="AN76" s="35">
        <f t="shared" si="6"/>
        <v>0</v>
      </c>
      <c r="AO76" s="35">
        <f t="shared" si="7"/>
        <v>0</v>
      </c>
    </row>
    <row r="77" spans="1:43" s="122" customFormat="1" ht="30" customHeight="1">
      <c r="A77" s="124">
        <v>20</v>
      </c>
      <c r="B77" s="189" t="s">
        <v>680</v>
      </c>
      <c r="C77" s="190" t="s">
        <v>681</v>
      </c>
      <c r="D77" s="191" t="s">
        <v>123</v>
      </c>
      <c r="E77" s="9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35">
        <f t="shared" si="3"/>
        <v>0</v>
      </c>
      <c r="AK77" s="35">
        <f t="shared" si="8"/>
        <v>0</v>
      </c>
      <c r="AL77" s="35">
        <f t="shared" si="4"/>
        <v>0</v>
      </c>
      <c r="AM77" s="35">
        <f t="shared" si="5"/>
        <v>0</v>
      </c>
      <c r="AN77" s="35">
        <f t="shared" si="6"/>
        <v>0</v>
      </c>
      <c r="AO77" s="35">
        <f t="shared" si="7"/>
        <v>0</v>
      </c>
    </row>
    <row r="78" spans="1:43" s="122" customFormat="1" ht="30" customHeight="1">
      <c r="A78" s="124">
        <v>21</v>
      </c>
      <c r="B78" s="189" t="s">
        <v>682</v>
      </c>
      <c r="C78" s="190" t="s">
        <v>398</v>
      </c>
      <c r="D78" s="191" t="s">
        <v>182</v>
      </c>
      <c r="E78" s="9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35">
        <f t="shared" si="3"/>
        <v>0</v>
      </c>
      <c r="AK78" s="35">
        <f t="shared" si="8"/>
        <v>0</v>
      </c>
      <c r="AL78" s="35">
        <f t="shared" si="4"/>
        <v>0</v>
      </c>
      <c r="AM78" s="35">
        <f t="shared" si="5"/>
        <v>0</v>
      </c>
      <c r="AN78" s="35">
        <f t="shared" si="6"/>
        <v>0</v>
      </c>
      <c r="AO78" s="35">
        <f t="shared" si="7"/>
        <v>0</v>
      </c>
    </row>
    <row r="79" spans="1:43" s="122" customFormat="1" ht="30" customHeight="1">
      <c r="A79" s="124">
        <v>22</v>
      </c>
      <c r="B79" s="189" t="s">
        <v>683</v>
      </c>
      <c r="C79" s="190" t="s">
        <v>684</v>
      </c>
      <c r="D79" s="191" t="s">
        <v>11</v>
      </c>
      <c r="E79" s="9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35">
        <f t="shared" si="3"/>
        <v>0</v>
      </c>
      <c r="AK79" s="35">
        <f t="shared" si="8"/>
        <v>0</v>
      </c>
      <c r="AL79" s="35">
        <f t="shared" si="4"/>
        <v>0</v>
      </c>
      <c r="AM79" s="35">
        <f t="shared" si="5"/>
        <v>0</v>
      </c>
      <c r="AN79" s="35">
        <f t="shared" si="6"/>
        <v>0</v>
      </c>
      <c r="AO79" s="35">
        <f t="shared" si="7"/>
        <v>0</v>
      </c>
    </row>
    <row r="80" spans="1:43" s="122" customFormat="1" ht="30" customHeight="1">
      <c r="A80" s="124">
        <v>23</v>
      </c>
      <c r="B80" s="189" t="s">
        <v>685</v>
      </c>
      <c r="C80" s="190" t="s">
        <v>40</v>
      </c>
      <c r="D80" s="191" t="s">
        <v>129</v>
      </c>
      <c r="E80" s="9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46" t="s">
        <v>19</v>
      </c>
      <c r="AC80" s="10"/>
      <c r="AD80" s="10"/>
      <c r="AE80" s="10"/>
      <c r="AF80" s="10"/>
      <c r="AG80" s="10"/>
      <c r="AH80" s="10"/>
      <c r="AI80" s="10"/>
      <c r="AJ80" s="35">
        <f t="shared" si="3"/>
        <v>0</v>
      </c>
      <c r="AK80" s="35">
        <f t="shared" si="8"/>
        <v>0</v>
      </c>
      <c r="AL80" s="35">
        <f t="shared" si="4"/>
        <v>0</v>
      </c>
      <c r="AM80" s="35">
        <f t="shared" si="5"/>
        <v>0</v>
      </c>
      <c r="AN80" s="35">
        <f t="shared" si="6"/>
        <v>0</v>
      </c>
      <c r="AO80" s="35">
        <f t="shared" si="7"/>
        <v>1</v>
      </c>
    </row>
    <row r="81" spans="1:41" s="122" customFormat="1" ht="30" customHeight="1">
      <c r="A81" s="124">
        <v>24</v>
      </c>
      <c r="B81" s="189" t="s">
        <v>686</v>
      </c>
      <c r="C81" s="190" t="s">
        <v>687</v>
      </c>
      <c r="D81" s="191" t="s">
        <v>129</v>
      </c>
      <c r="E81" s="9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46" t="s">
        <v>19</v>
      </c>
      <c r="AC81" s="10"/>
      <c r="AD81" s="10"/>
      <c r="AE81" s="10"/>
      <c r="AF81" s="10"/>
      <c r="AG81" s="10"/>
      <c r="AH81" s="10"/>
      <c r="AI81" s="10"/>
      <c r="AJ81" s="35">
        <f t="shared" si="3"/>
        <v>0</v>
      </c>
      <c r="AK81" s="35">
        <f t="shared" si="8"/>
        <v>0</v>
      </c>
      <c r="AL81" s="35">
        <f t="shared" si="4"/>
        <v>0</v>
      </c>
      <c r="AM81" s="35">
        <f t="shared" si="5"/>
        <v>0</v>
      </c>
      <c r="AN81" s="35">
        <f t="shared" si="6"/>
        <v>0</v>
      </c>
      <c r="AO81" s="35">
        <f t="shared" si="7"/>
        <v>1</v>
      </c>
    </row>
    <row r="82" spans="1:41" s="122" customFormat="1" ht="30" customHeight="1">
      <c r="A82" s="124">
        <v>25</v>
      </c>
      <c r="B82" s="189" t="s">
        <v>688</v>
      </c>
      <c r="C82" s="190" t="s">
        <v>689</v>
      </c>
      <c r="D82" s="191" t="s">
        <v>584</v>
      </c>
      <c r="E82" s="9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35">
        <f t="shared" si="3"/>
        <v>0</v>
      </c>
      <c r="AK82" s="35">
        <f t="shared" si="8"/>
        <v>0</v>
      </c>
      <c r="AL82" s="35">
        <f t="shared" si="4"/>
        <v>0</v>
      </c>
      <c r="AM82" s="35">
        <f t="shared" si="5"/>
        <v>0</v>
      </c>
      <c r="AN82" s="35">
        <f t="shared" si="6"/>
        <v>0</v>
      </c>
      <c r="AO82" s="35">
        <f t="shared" si="7"/>
        <v>0</v>
      </c>
    </row>
    <row r="83" spans="1:41" s="122" customFormat="1" ht="30" customHeight="1">
      <c r="A83" s="124">
        <v>26</v>
      </c>
      <c r="B83" s="189" t="s">
        <v>690</v>
      </c>
      <c r="C83" s="190" t="s">
        <v>691</v>
      </c>
      <c r="D83" s="191" t="s">
        <v>184</v>
      </c>
      <c r="E83" s="9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35">
        <f t="shared" si="3"/>
        <v>0</v>
      </c>
      <c r="AK83" s="35">
        <f t="shared" si="8"/>
        <v>0</v>
      </c>
      <c r="AL83" s="35">
        <f t="shared" si="4"/>
        <v>0</v>
      </c>
      <c r="AM83" s="35">
        <f t="shared" si="5"/>
        <v>0</v>
      </c>
      <c r="AN83" s="35">
        <f t="shared" si="6"/>
        <v>0</v>
      </c>
      <c r="AO83" s="35">
        <f t="shared" si="7"/>
        <v>0</v>
      </c>
    </row>
    <row r="84" spans="1:41" s="122" customFormat="1" ht="30" customHeight="1">
      <c r="A84" s="124">
        <v>27</v>
      </c>
      <c r="B84" s="189" t="s">
        <v>692</v>
      </c>
      <c r="C84" s="190" t="s">
        <v>122</v>
      </c>
      <c r="D84" s="191" t="s">
        <v>412</v>
      </c>
      <c r="E84" s="9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35">
        <f t="shared" si="3"/>
        <v>0</v>
      </c>
      <c r="AK84" s="35">
        <f t="shared" si="8"/>
        <v>0</v>
      </c>
      <c r="AL84" s="35">
        <f t="shared" si="4"/>
        <v>0</v>
      </c>
      <c r="AM84" s="35">
        <f t="shared" si="5"/>
        <v>0</v>
      </c>
      <c r="AN84" s="35">
        <f t="shared" si="6"/>
        <v>0</v>
      </c>
      <c r="AO84" s="35">
        <f t="shared" si="7"/>
        <v>0</v>
      </c>
    </row>
    <row r="85" spans="1:41" s="122" customFormat="1" ht="30" customHeight="1">
      <c r="A85" s="124">
        <v>28</v>
      </c>
      <c r="B85" s="189" t="s">
        <v>693</v>
      </c>
      <c r="C85" s="190" t="s">
        <v>694</v>
      </c>
      <c r="D85" s="191" t="s">
        <v>695</v>
      </c>
      <c r="E85" s="9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35">
        <f t="shared" si="3"/>
        <v>0</v>
      </c>
      <c r="AK85" s="35">
        <f t="shared" si="8"/>
        <v>0</v>
      </c>
      <c r="AL85" s="35">
        <f t="shared" si="4"/>
        <v>0</v>
      </c>
      <c r="AM85" s="35">
        <f t="shared" si="5"/>
        <v>0</v>
      </c>
      <c r="AN85" s="35">
        <f t="shared" si="6"/>
        <v>0</v>
      </c>
      <c r="AO85" s="35">
        <f t="shared" si="7"/>
        <v>0</v>
      </c>
    </row>
    <row r="86" spans="1:41" s="122" customFormat="1" ht="30" customHeight="1">
      <c r="A86" s="124">
        <v>29</v>
      </c>
      <c r="B86" s="189"/>
      <c r="C86" s="190"/>
      <c r="D86" s="191"/>
      <c r="E86" s="9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35">
        <f t="shared" si="3"/>
        <v>0</v>
      </c>
      <c r="AK86" s="35">
        <f t="shared" si="8"/>
        <v>0</v>
      </c>
      <c r="AL86" s="35">
        <f t="shared" si="4"/>
        <v>0</v>
      </c>
      <c r="AM86" s="35">
        <f t="shared" si="5"/>
        <v>0</v>
      </c>
      <c r="AN86" s="35">
        <f t="shared" si="6"/>
        <v>0</v>
      </c>
      <c r="AO86" s="35">
        <f t="shared" si="7"/>
        <v>0</v>
      </c>
    </row>
    <row r="87" spans="1:41" s="122" customFormat="1" ht="30" customHeight="1">
      <c r="A87" s="124">
        <v>30</v>
      </c>
      <c r="B87" s="189"/>
      <c r="C87" s="190"/>
      <c r="D87" s="191"/>
      <c r="E87" s="9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35">
        <f t="shared" si="3"/>
        <v>0</v>
      </c>
      <c r="AK87" s="35">
        <f t="shared" si="8"/>
        <v>0</v>
      </c>
      <c r="AL87" s="35">
        <f t="shared" si="4"/>
        <v>0</v>
      </c>
      <c r="AM87" s="35">
        <f t="shared" si="5"/>
        <v>0</v>
      </c>
      <c r="AN87" s="35">
        <f t="shared" si="6"/>
        <v>0</v>
      </c>
      <c r="AO87" s="35">
        <f t="shared" si="7"/>
        <v>0</v>
      </c>
    </row>
    <row r="88" spans="1:41" s="122" customFormat="1" ht="30" customHeight="1">
      <c r="A88" s="124">
        <v>31</v>
      </c>
      <c r="B88" s="45"/>
      <c r="C88" s="5"/>
      <c r="D88" s="6"/>
      <c r="E88" s="9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35">
        <f t="shared" si="3"/>
        <v>0</v>
      </c>
      <c r="AK88" s="35">
        <f t="shared" si="8"/>
        <v>0</v>
      </c>
      <c r="AL88" s="35">
        <f t="shared" si="4"/>
        <v>0</v>
      </c>
      <c r="AM88" s="35">
        <f t="shared" si="5"/>
        <v>0</v>
      </c>
      <c r="AN88" s="35">
        <f t="shared" si="6"/>
        <v>0</v>
      </c>
      <c r="AO88" s="35">
        <f t="shared" si="7"/>
        <v>0</v>
      </c>
    </row>
    <row r="89" spans="1:41" s="122" customFormat="1" ht="30" customHeight="1">
      <c r="A89" s="124">
        <v>32</v>
      </c>
      <c r="B89" s="123"/>
      <c r="C89" s="11"/>
      <c r="D89" s="12"/>
      <c r="E89" s="9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35">
        <f t="shared" si="3"/>
        <v>0</v>
      </c>
      <c r="AK89" s="35">
        <f t="shared" si="8"/>
        <v>0</v>
      </c>
      <c r="AL89" s="35">
        <f t="shared" si="4"/>
        <v>0</v>
      </c>
      <c r="AM89" s="35">
        <f t="shared" si="5"/>
        <v>0</v>
      </c>
      <c r="AN89" s="35">
        <f t="shared" si="6"/>
        <v>0</v>
      </c>
      <c r="AO89" s="35">
        <f t="shared" si="7"/>
        <v>0</v>
      </c>
    </row>
    <row r="90" spans="1:41" s="122" customFormat="1" ht="30.75" customHeight="1">
      <c r="A90" s="124">
        <v>33</v>
      </c>
      <c r="B90" s="123"/>
      <c r="C90" s="11"/>
      <c r="D90" s="12"/>
      <c r="E90" s="9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35">
        <f t="shared" si="3"/>
        <v>0</v>
      </c>
      <c r="AK90" s="35">
        <f t="shared" si="8"/>
        <v>0</v>
      </c>
      <c r="AL90" s="35">
        <f t="shared" si="4"/>
        <v>0</v>
      </c>
      <c r="AM90" s="35">
        <f t="shared" si="5"/>
        <v>0</v>
      </c>
      <c r="AN90" s="35">
        <f t="shared" si="6"/>
        <v>0</v>
      </c>
      <c r="AO90" s="35">
        <f t="shared" si="7"/>
        <v>0</v>
      </c>
    </row>
    <row r="91" spans="1:41" s="122" customFormat="1" ht="30.75" customHeight="1">
      <c r="A91" s="124">
        <v>34</v>
      </c>
      <c r="B91" s="123"/>
      <c r="C91" s="11"/>
      <c r="D91" s="12"/>
      <c r="E91" s="9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35">
        <f t="shared" si="3"/>
        <v>0</v>
      </c>
      <c r="AK91" s="35">
        <f t="shared" si="8"/>
        <v>0</v>
      </c>
      <c r="AL91" s="35">
        <f t="shared" si="4"/>
        <v>0</v>
      </c>
      <c r="AM91" s="35">
        <f t="shared" si="5"/>
        <v>0</v>
      </c>
      <c r="AN91" s="35">
        <f t="shared" si="6"/>
        <v>0</v>
      </c>
      <c r="AO91" s="35">
        <f t="shared" si="7"/>
        <v>0</v>
      </c>
    </row>
    <row r="92" spans="1:41" ht="51" customHeight="1">
      <c r="A92" s="204" t="s">
        <v>12</v>
      </c>
      <c r="B92" s="204"/>
      <c r="C92" s="204"/>
      <c r="D92" s="204"/>
      <c r="E92" s="204"/>
      <c r="F92" s="204"/>
      <c r="G92" s="204"/>
      <c r="H92" s="204"/>
      <c r="I92" s="204"/>
      <c r="J92" s="204"/>
      <c r="K92" s="204"/>
      <c r="L92" s="204"/>
      <c r="M92" s="204"/>
      <c r="N92" s="204"/>
      <c r="O92" s="204"/>
      <c r="P92" s="204"/>
      <c r="Q92" s="204"/>
      <c r="R92" s="204"/>
      <c r="S92" s="204"/>
      <c r="T92" s="204"/>
      <c r="U92" s="204"/>
      <c r="V92" s="204"/>
      <c r="W92" s="204"/>
      <c r="X92" s="204"/>
      <c r="Y92" s="204"/>
      <c r="Z92" s="204"/>
      <c r="AA92" s="204"/>
      <c r="AB92" s="204"/>
      <c r="AC92" s="204"/>
      <c r="AD92" s="204"/>
      <c r="AE92" s="204"/>
      <c r="AF92" s="204"/>
      <c r="AG92" s="204"/>
      <c r="AH92" s="204"/>
      <c r="AI92" s="204"/>
      <c r="AJ92" s="124">
        <f t="shared" ref="AJ92:AO92" si="9">SUM(AJ58:AJ91)</f>
        <v>0</v>
      </c>
      <c r="AK92" s="124">
        <f t="shared" si="9"/>
        <v>0</v>
      </c>
      <c r="AL92" s="124">
        <f t="shared" si="9"/>
        <v>0</v>
      </c>
      <c r="AM92" s="124">
        <f t="shared" si="9"/>
        <v>0</v>
      </c>
      <c r="AN92" s="124">
        <f t="shared" si="9"/>
        <v>0</v>
      </c>
      <c r="AO92" s="124">
        <f t="shared" si="9"/>
        <v>4</v>
      </c>
    </row>
    <row r="93" spans="1:41" ht="15.75" customHeight="1">
      <c r="A93" s="29"/>
      <c r="B93" s="29"/>
      <c r="C93" s="205"/>
      <c r="D93" s="205"/>
      <c r="H93" s="60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</row>
    <row r="94" spans="1:41" ht="15.75" customHeight="1">
      <c r="C94" s="125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</row>
    <row r="95" spans="1:41" ht="15.75" customHeight="1">
      <c r="C95" s="125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</row>
    <row r="96" spans="1:41" ht="15.75" customHeight="1">
      <c r="C96" s="205"/>
      <c r="D96" s="205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</row>
    <row r="97" spans="3:38" ht="15.75" customHeight="1">
      <c r="C97" s="205"/>
      <c r="D97" s="205"/>
      <c r="E97" s="205"/>
      <c r="F97" s="205"/>
      <c r="G97" s="205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</row>
    <row r="98" spans="3:38" ht="15.75" customHeight="1">
      <c r="C98" s="205"/>
      <c r="D98" s="205"/>
      <c r="E98" s="205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</row>
    <row r="99" spans="3:38" ht="15.75" customHeight="1">
      <c r="C99" s="205"/>
      <c r="D99" s="205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</row>
  </sheetData>
  <mergeCells count="20">
    <mergeCell ref="AP58:AQ58"/>
    <mergeCell ref="AP71:AQ71"/>
    <mergeCell ref="A92:AI92"/>
    <mergeCell ref="C93:D93"/>
    <mergeCell ref="C96:D96"/>
    <mergeCell ref="AM22:AN22"/>
    <mergeCell ref="A54:AI54"/>
    <mergeCell ref="A56:AI56"/>
    <mergeCell ref="C98:E98"/>
    <mergeCell ref="C99:D99"/>
    <mergeCell ref="C97:G97"/>
    <mergeCell ref="C57:D5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topLeftCell="A2" zoomScale="55" zoomScaleNormal="55" workbookViewId="0">
      <selection activeCell="V28" sqref="V28"/>
    </sheetView>
  </sheetViews>
  <sheetFormatPr defaultColWidth="9.33203125" defaultRowHeight="15.75"/>
  <cols>
    <col min="1" max="1" width="8.6640625" style="62" customWidth="1"/>
    <col min="2" max="2" width="26.83203125" style="62" customWidth="1"/>
    <col min="3" max="3" width="29.6640625" style="62" customWidth="1"/>
    <col min="4" max="4" width="11.6640625" style="62" customWidth="1"/>
    <col min="5" max="35" width="7" style="62" customWidth="1"/>
    <col min="36" max="38" width="8.33203125" style="62" customWidth="1"/>
    <col min="39" max="39" width="10.83203125" style="62" customWidth="1"/>
    <col min="40" max="40" width="12.1640625" style="62" customWidth="1"/>
    <col min="41" max="41" width="10.83203125" style="62" customWidth="1"/>
    <col min="42" max="16384" width="9.33203125" style="62"/>
  </cols>
  <sheetData>
    <row r="1" spans="1:42" ht="24" customHeight="1">
      <c r="A1" s="212" t="s">
        <v>0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0" t="s">
        <v>1</v>
      </c>
      <c r="R1" s="210"/>
      <c r="S1" s="210"/>
      <c r="T1" s="210"/>
      <c r="U1" s="210"/>
      <c r="V1" s="210"/>
      <c r="W1" s="210"/>
      <c r="X1" s="210"/>
      <c r="Y1" s="210"/>
      <c r="Z1" s="210"/>
      <c r="AA1" s="210"/>
      <c r="AB1" s="210"/>
      <c r="AC1" s="210"/>
      <c r="AD1" s="210"/>
      <c r="AE1" s="210"/>
      <c r="AF1" s="210"/>
      <c r="AG1" s="210"/>
      <c r="AH1" s="210"/>
      <c r="AI1" s="210"/>
      <c r="AJ1" s="210"/>
      <c r="AK1" s="210"/>
      <c r="AL1" s="210"/>
    </row>
    <row r="2" spans="1:42" ht="22.5" customHeight="1">
      <c r="A2" s="210" t="s">
        <v>2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 t="s">
        <v>3</v>
      </c>
      <c r="R2" s="210"/>
      <c r="S2" s="210"/>
      <c r="T2" s="210"/>
      <c r="U2" s="210"/>
      <c r="V2" s="210"/>
      <c r="W2" s="210"/>
      <c r="X2" s="210"/>
      <c r="Y2" s="210"/>
      <c r="Z2" s="210"/>
      <c r="AA2" s="210"/>
      <c r="AB2" s="210"/>
      <c r="AC2" s="210"/>
      <c r="AD2" s="210"/>
      <c r="AE2" s="210"/>
      <c r="AF2" s="210"/>
      <c r="AG2" s="210"/>
      <c r="AH2" s="210"/>
      <c r="AI2" s="210"/>
      <c r="AJ2" s="210"/>
      <c r="AK2" s="210"/>
      <c r="AL2" s="210"/>
    </row>
    <row r="3" spans="1:42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</row>
    <row r="4" spans="1:42" ht="28.5" customHeight="1">
      <c r="A4" s="210" t="s">
        <v>4</v>
      </c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210"/>
      <c r="S4" s="210"/>
      <c r="T4" s="210"/>
      <c r="U4" s="210"/>
      <c r="V4" s="210"/>
      <c r="W4" s="210"/>
      <c r="X4" s="210"/>
      <c r="Y4" s="210"/>
      <c r="Z4" s="210"/>
      <c r="AA4" s="210"/>
      <c r="AB4" s="210"/>
      <c r="AC4" s="210"/>
      <c r="AD4" s="210"/>
      <c r="AE4" s="210"/>
      <c r="AF4" s="210"/>
      <c r="AG4" s="210"/>
      <c r="AH4" s="210"/>
      <c r="AI4" s="210"/>
      <c r="AJ4" s="210"/>
      <c r="AK4" s="210"/>
      <c r="AL4" s="210"/>
    </row>
    <row r="5" spans="1:42">
      <c r="A5" s="210" t="s">
        <v>830</v>
      </c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210"/>
      <c r="R5" s="210"/>
      <c r="S5" s="210"/>
      <c r="T5" s="210"/>
      <c r="U5" s="210"/>
      <c r="V5" s="210"/>
      <c r="W5" s="210"/>
      <c r="X5" s="210"/>
      <c r="Y5" s="210"/>
      <c r="Z5" s="210"/>
      <c r="AA5" s="210"/>
      <c r="AB5" s="210"/>
      <c r="AC5" s="210"/>
      <c r="AD5" s="210"/>
      <c r="AE5" s="210"/>
      <c r="AF5" s="210"/>
      <c r="AG5" s="210"/>
      <c r="AH5" s="210"/>
      <c r="AI5" s="210"/>
      <c r="AJ5" s="210"/>
      <c r="AK5" s="210"/>
      <c r="AL5" s="210"/>
    </row>
    <row r="6" spans="1:42" ht="33" customHeight="1">
      <c r="A6" s="122"/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211" t="s">
        <v>519</v>
      </c>
      <c r="AG6" s="211"/>
      <c r="AH6" s="211"/>
      <c r="AI6" s="211"/>
      <c r="AJ6" s="211"/>
      <c r="AK6" s="211"/>
      <c r="AL6" s="122"/>
    </row>
    <row r="7" spans="1:42" ht="15.75" customHeight="1">
      <c r="AE7" s="63"/>
      <c r="AF7" s="63"/>
      <c r="AG7" s="63"/>
      <c r="AH7" s="63"/>
      <c r="AI7" s="64"/>
    </row>
    <row r="8" spans="1:42" s="122" customFormat="1" ht="33" customHeight="1">
      <c r="A8" s="124" t="s">
        <v>5</v>
      </c>
      <c r="B8" s="123" t="s">
        <v>6</v>
      </c>
      <c r="C8" s="208" t="s">
        <v>7</v>
      </c>
      <c r="D8" s="20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89" t="s">
        <v>8</v>
      </c>
      <c r="AK8" s="89" t="s">
        <v>9</v>
      </c>
      <c r="AL8" s="89" t="s">
        <v>10</v>
      </c>
      <c r="AM8" s="150"/>
      <c r="AN8" s="150"/>
      <c r="AO8" s="150"/>
      <c r="AP8" s="150"/>
    </row>
    <row r="9" spans="1:42" s="103" customFormat="1" ht="30" customHeight="1">
      <c r="A9" s="89">
        <v>1</v>
      </c>
      <c r="B9" s="193" t="s">
        <v>696</v>
      </c>
      <c r="C9" s="190" t="s">
        <v>697</v>
      </c>
      <c r="D9" s="199" t="s">
        <v>50</v>
      </c>
      <c r="E9" s="182"/>
      <c r="F9" s="182"/>
      <c r="G9" s="182"/>
      <c r="H9" s="182"/>
      <c r="I9" s="182"/>
      <c r="J9" s="182"/>
      <c r="K9" s="182"/>
      <c r="L9" s="182"/>
      <c r="M9" s="182"/>
      <c r="N9" s="182"/>
      <c r="O9" s="182"/>
      <c r="P9" s="182"/>
      <c r="Q9" s="182" t="s">
        <v>9</v>
      </c>
      <c r="R9" s="182"/>
      <c r="S9" s="182"/>
      <c r="T9" s="182"/>
      <c r="U9" s="182"/>
      <c r="V9" s="182"/>
      <c r="W9" s="182"/>
      <c r="X9" s="182"/>
      <c r="Y9" s="182"/>
      <c r="Z9" s="182"/>
      <c r="AA9" s="182"/>
      <c r="AB9" s="182"/>
      <c r="AC9" s="182"/>
      <c r="AD9" s="182"/>
      <c r="AE9" s="182"/>
      <c r="AF9" s="182"/>
      <c r="AG9" s="182"/>
      <c r="AH9" s="182"/>
      <c r="AI9" s="182"/>
      <c r="AJ9" s="89">
        <f>COUNTIF(E9:AI9,"K")+2*COUNTIF(E9:AI9,"2K")+COUNTIF(E9:AI9,"TK")+COUNTIF(E9:AI9,"KT")</f>
        <v>0</v>
      </c>
      <c r="AK9" s="89">
        <f t="shared" ref="AK9:AK53" si="0">COUNTIF(E9:AI9,"P")+2*COUNTIF(F9:AJ9,"2P")</f>
        <v>1</v>
      </c>
      <c r="AL9" s="89">
        <f t="shared" ref="AL9:AL53" si="1">COUNTIF(E9:AI9,"T")+2*COUNTIF(E9:AI9,"2T")+COUNTIF(E9:AI9,"TK")+COUNTIF(E9:AI9,"KT")</f>
        <v>0</v>
      </c>
      <c r="AM9" s="151"/>
      <c r="AN9" s="152"/>
      <c r="AO9" s="153"/>
      <c r="AP9" s="150"/>
    </row>
    <row r="10" spans="1:42" s="122" customFormat="1" ht="30" customHeight="1">
      <c r="A10" s="89">
        <v>2</v>
      </c>
      <c r="B10" s="193" t="s">
        <v>698</v>
      </c>
      <c r="C10" s="190" t="s">
        <v>699</v>
      </c>
      <c r="D10" s="199" t="s">
        <v>53</v>
      </c>
      <c r="E10" s="182"/>
      <c r="F10" s="182"/>
      <c r="G10" s="182"/>
      <c r="H10" s="182"/>
      <c r="I10" s="182"/>
      <c r="J10" s="182"/>
      <c r="K10" s="182"/>
      <c r="L10" s="182"/>
      <c r="M10" s="182"/>
      <c r="N10" s="182"/>
      <c r="O10" s="182"/>
      <c r="P10" s="182"/>
      <c r="Q10" s="182"/>
      <c r="R10" s="182"/>
      <c r="S10" s="182"/>
      <c r="T10" s="182"/>
      <c r="U10" s="182"/>
      <c r="V10" s="182"/>
      <c r="W10" s="182"/>
      <c r="X10" s="182"/>
      <c r="Y10" s="182"/>
      <c r="Z10" s="182"/>
      <c r="AA10" s="182"/>
      <c r="AB10" s="182"/>
      <c r="AC10" s="182"/>
      <c r="AD10" s="182"/>
      <c r="AE10" s="182"/>
      <c r="AF10" s="182"/>
      <c r="AG10" s="182"/>
      <c r="AH10" s="182"/>
      <c r="AI10" s="182"/>
      <c r="AJ10" s="89">
        <f t="shared" ref="AJ10:AJ53" si="2">COUNTIF(E10:AI10,"K")+2*COUNTIF(E10:AI10,"2K")+COUNTIF(E10:AI10,"TK")+COUNTIF(E10:AI10,"KT")</f>
        <v>0</v>
      </c>
      <c r="AK10" s="89">
        <f t="shared" si="0"/>
        <v>0</v>
      </c>
      <c r="AL10" s="89">
        <f t="shared" si="1"/>
        <v>0</v>
      </c>
      <c r="AM10" s="153"/>
      <c r="AN10" s="153"/>
      <c r="AO10" s="153"/>
      <c r="AP10" s="150"/>
    </row>
    <row r="11" spans="1:42" s="103" customFormat="1" ht="30" customHeight="1">
      <c r="A11" s="89">
        <v>3</v>
      </c>
      <c r="B11" s="193" t="s">
        <v>700</v>
      </c>
      <c r="C11" s="190" t="s">
        <v>701</v>
      </c>
      <c r="D11" s="199" t="s">
        <v>702</v>
      </c>
      <c r="E11" s="182"/>
      <c r="F11" s="182"/>
      <c r="G11" s="182"/>
      <c r="H11" s="182"/>
      <c r="I11" s="182"/>
      <c r="J11" s="182"/>
      <c r="K11" s="182"/>
      <c r="L11" s="182"/>
      <c r="M11" s="182"/>
      <c r="N11" s="182"/>
      <c r="O11" s="182"/>
      <c r="P11" s="182"/>
      <c r="Q11" s="182"/>
      <c r="R11" s="182"/>
      <c r="S11" s="182"/>
      <c r="T11" s="182"/>
      <c r="U11" s="182"/>
      <c r="V11" s="182"/>
      <c r="W11" s="182"/>
      <c r="X11" s="182"/>
      <c r="Y11" s="182"/>
      <c r="Z11" s="182"/>
      <c r="AA11" s="182"/>
      <c r="AB11" s="182"/>
      <c r="AC11" s="182"/>
      <c r="AD11" s="182"/>
      <c r="AE11" s="182"/>
      <c r="AF11" s="182"/>
      <c r="AG11" s="182"/>
      <c r="AH11" s="182"/>
      <c r="AI11" s="182"/>
      <c r="AJ11" s="89">
        <f t="shared" si="2"/>
        <v>0</v>
      </c>
      <c r="AK11" s="89">
        <f t="shared" si="0"/>
        <v>0</v>
      </c>
      <c r="AL11" s="89">
        <f t="shared" si="1"/>
        <v>0</v>
      </c>
      <c r="AM11" s="153"/>
      <c r="AN11" s="153"/>
      <c r="AO11" s="153"/>
      <c r="AP11" s="150"/>
    </row>
    <row r="12" spans="1:42" s="122" customFormat="1" ht="30" customHeight="1">
      <c r="A12" s="124">
        <v>4</v>
      </c>
      <c r="B12" s="193" t="s">
        <v>704</v>
      </c>
      <c r="C12" s="190" t="s">
        <v>705</v>
      </c>
      <c r="D12" s="199" t="s">
        <v>59</v>
      </c>
      <c r="E12" s="182"/>
      <c r="F12" s="182"/>
      <c r="G12" s="182"/>
      <c r="H12" s="182"/>
      <c r="I12" s="182"/>
      <c r="J12" s="182"/>
      <c r="K12" s="182"/>
      <c r="L12" s="182"/>
      <c r="M12" s="182"/>
      <c r="N12" s="182"/>
      <c r="O12" s="182" t="s">
        <v>8</v>
      </c>
      <c r="P12" s="182" t="s">
        <v>8</v>
      </c>
      <c r="Q12" s="182"/>
      <c r="R12" s="182" t="s">
        <v>8</v>
      </c>
      <c r="S12" s="182"/>
      <c r="T12" s="182"/>
      <c r="U12" s="182"/>
      <c r="V12" s="182" t="s">
        <v>8</v>
      </c>
      <c r="W12" s="182"/>
      <c r="X12" s="182"/>
      <c r="Y12" s="182"/>
      <c r="Z12" s="182"/>
      <c r="AA12" s="182"/>
      <c r="AB12" s="182"/>
      <c r="AC12" s="182"/>
      <c r="AD12" s="182"/>
      <c r="AE12" s="182"/>
      <c r="AF12" s="182"/>
      <c r="AG12" s="182"/>
      <c r="AH12" s="182"/>
      <c r="AI12" s="182"/>
      <c r="AJ12" s="89">
        <f t="shared" si="2"/>
        <v>4</v>
      </c>
      <c r="AK12" s="89">
        <f t="shared" si="0"/>
        <v>0</v>
      </c>
      <c r="AL12" s="89">
        <f t="shared" si="1"/>
        <v>0</v>
      </c>
      <c r="AM12" s="153"/>
      <c r="AN12" s="153"/>
      <c r="AO12" s="153"/>
      <c r="AP12" s="150"/>
    </row>
    <row r="13" spans="1:42" s="122" customFormat="1" ht="30" customHeight="1">
      <c r="A13" s="124">
        <v>5</v>
      </c>
      <c r="B13" s="193" t="s">
        <v>703</v>
      </c>
      <c r="C13" s="190" t="s">
        <v>58</v>
      </c>
      <c r="D13" s="199" t="s">
        <v>59</v>
      </c>
      <c r="E13" s="182"/>
      <c r="F13" s="182"/>
      <c r="G13" s="182"/>
      <c r="H13" s="182"/>
      <c r="I13" s="182"/>
      <c r="J13" s="182"/>
      <c r="K13" s="182"/>
      <c r="L13" s="182"/>
      <c r="M13" s="182"/>
      <c r="N13" s="182"/>
      <c r="O13" s="182"/>
      <c r="P13" s="182"/>
      <c r="Q13" s="182"/>
      <c r="R13" s="182"/>
      <c r="S13" s="182"/>
      <c r="T13" s="182"/>
      <c r="U13" s="182"/>
      <c r="V13" s="182"/>
      <c r="W13" s="182"/>
      <c r="X13" s="182"/>
      <c r="Y13" s="182"/>
      <c r="Z13" s="182"/>
      <c r="AA13" s="182"/>
      <c r="AB13" s="182"/>
      <c r="AC13" s="182"/>
      <c r="AD13" s="182"/>
      <c r="AE13" s="182"/>
      <c r="AF13" s="182"/>
      <c r="AG13" s="182"/>
      <c r="AH13" s="182"/>
      <c r="AI13" s="182"/>
      <c r="AJ13" s="89">
        <f t="shared" si="2"/>
        <v>0</v>
      </c>
      <c r="AK13" s="89">
        <f t="shared" si="0"/>
        <v>0</v>
      </c>
      <c r="AL13" s="89">
        <f t="shared" si="1"/>
        <v>0</v>
      </c>
      <c r="AM13" s="153"/>
      <c r="AN13" s="153"/>
      <c r="AO13" s="153"/>
      <c r="AP13" s="150"/>
    </row>
    <row r="14" spans="1:42" s="122" customFormat="1" ht="30" customHeight="1">
      <c r="A14" s="124">
        <v>6</v>
      </c>
      <c r="B14" s="193" t="s">
        <v>706</v>
      </c>
      <c r="C14" s="190" t="s">
        <v>133</v>
      </c>
      <c r="D14" s="199" t="s">
        <v>43</v>
      </c>
      <c r="E14" s="182"/>
      <c r="F14" s="182"/>
      <c r="G14" s="182"/>
      <c r="H14" s="182"/>
      <c r="I14" s="182"/>
      <c r="J14" s="182"/>
      <c r="K14" s="182"/>
      <c r="L14" s="182"/>
      <c r="M14" s="182"/>
      <c r="N14" s="182"/>
      <c r="O14" s="182" t="s">
        <v>8</v>
      </c>
      <c r="P14" s="182" t="s">
        <v>8</v>
      </c>
      <c r="Q14" s="182"/>
      <c r="R14" s="182" t="s">
        <v>8</v>
      </c>
      <c r="S14" s="182"/>
      <c r="T14" s="182"/>
      <c r="U14" s="182"/>
      <c r="V14" s="182" t="s">
        <v>8</v>
      </c>
      <c r="W14" s="182"/>
      <c r="X14" s="182"/>
      <c r="Y14" s="182"/>
      <c r="Z14" s="182"/>
      <c r="AA14" s="182"/>
      <c r="AB14" s="182"/>
      <c r="AC14" s="182"/>
      <c r="AD14" s="182"/>
      <c r="AE14" s="182"/>
      <c r="AF14" s="182"/>
      <c r="AG14" s="182"/>
      <c r="AH14" s="182"/>
      <c r="AI14" s="182"/>
      <c r="AJ14" s="89">
        <f t="shared" si="2"/>
        <v>4</v>
      </c>
      <c r="AK14" s="89">
        <f t="shared" si="0"/>
        <v>0</v>
      </c>
      <c r="AL14" s="89">
        <f t="shared" si="1"/>
        <v>0</v>
      </c>
      <c r="AM14" s="153"/>
      <c r="AN14" s="153"/>
      <c r="AO14" s="153"/>
      <c r="AP14" s="150"/>
    </row>
    <row r="15" spans="1:42" s="122" customFormat="1" ht="30" customHeight="1">
      <c r="A15" s="124">
        <v>7</v>
      </c>
      <c r="B15" s="193" t="s">
        <v>818</v>
      </c>
      <c r="C15" s="190" t="s">
        <v>819</v>
      </c>
      <c r="D15" s="199" t="s">
        <v>186</v>
      </c>
      <c r="E15" s="182"/>
      <c r="F15" s="182"/>
      <c r="G15" s="182"/>
      <c r="H15" s="182"/>
      <c r="I15" s="182"/>
      <c r="J15" s="182"/>
      <c r="K15" s="182"/>
      <c r="L15" s="182"/>
      <c r="M15" s="182"/>
      <c r="N15" s="182"/>
      <c r="O15" s="182"/>
      <c r="P15" s="182"/>
      <c r="Q15" s="182"/>
      <c r="R15" s="182"/>
      <c r="S15" s="182"/>
      <c r="T15" s="182"/>
      <c r="U15" s="182"/>
      <c r="V15" s="182"/>
      <c r="W15" s="182"/>
      <c r="X15" s="182"/>
      <c r="Y15" s="182"/>
      <c r="Z15" s="182"/>
      <c r="AA15" s="182"/>
      <c r="AB15" s="182"/>
      <c r="AC15" s="182"/>
      <c r="AD15" s="182"/>
      <c r="AE15" s="182"/>
      <c r="AF15" s="182"/>
      <c r="AG15" s="182"/>
      <c r="AH15" s="182"/>
      <c r="AI15" s="182"/>
      <c r="AJ15" s="124">
        <f t="shared" si="2"/>
        <v>0</v>
      </c>
      <c r="AK15" s="124">
        <f t="shared" si="0"/>
        <v>0</v>
      </c>
      <c r="AL15" s="124">
        <f t="shared" si="1"/>
        <v>0</v>
      </c>
      <c r="AM15" s="121"/>
      <c r="AN15" s="121"/>
      <c r="AO15" s="121"/>
    </row>
    <row r="16" spans="1:42" s="122" customFormat="1" ht="30" customHeight="1">
      <c r="A16" s="124">
        <v>8</v>
      </c>
      <c r="B16" s="193" t="s">
        <v>707</v>
      </c>
      <c r="C16" s="190" t="s">
        <v>573</v>
      </c>
      <c r="D16" s="199" t="s">
        <v>186</v>
      </c>
      <c r="E16" s="182"/>
      <c r="F16" s="182"/>
      <c r="G16" s="182"/>
      <c r="H16" s="182"/>
      <c r="I16" s="182"/>
      <c r="J16" s="182"/>
      <c r="K16" s="182"/>
      <c r="L16" s="182"/>
      <c r="M16" s="182"/>
      <c r="N16" s="182"/>
      <c r="O16" s="182"/>
      <c r="P16" s="182"/>
      <c r="Q16" s="182"/>
      <c r="R16" s="182"/>
      <c r="S16" s="182"/>
      <c r="T16" s="182"/>
      <c r="U16" s="182"/>
      <c r="V16" s="182"/>
      <c r="W16" s="182"/>
      <c r="X16" s="182"/>
      <c r="Y16" s="182"/>
      <c r="Z16" s="182"/>
      <c r="AA16" s="182"/>
      <c r="AB16" s="182"/>
      <c r="AC16" s="182"/>
      <c r="AD16" s="182"/>
      <c r="AE16" s="182"/>
      <c r="AF16" s="182"/>
      <c r="AG16" s="182"/>
      <c r="AH16" s="182"/>
      <c r="AI16" s="182"/>
      <c r="AJ16" s="124">
        <f t="shared" si="2"/>
        <v>0</v>
      </c>
      <c r="AK16" s="124">
        <f t="shared" si="0"/>
        <v>0</v>
      </c>
      <c r="AL16" s="124">
        <f t="shared" si="1"/>
        <v>0</v>
      </c>
      <c r="AM16" s="121"/>
      <c r="AN16" s="121"/>
      <c r="AO16" s="121"/>
    </row>
    <row r="17" spans="1:41" s="122" customFormat="1" ht="30" customHeight="1">
      <c r="A17" s="124">
        <v>9</v>
      </c>
      <c r="B17" s="193" t="s">
        <v>708</v>
      </c>
      <c r="C17" s="190" t="s">
        <v>709</v>
      </c>
      <c r="D17" s="199" t="s">
        <v>60</v>
      </c>
      <c r="E17" s="182"/>
      <c r="F17" s="182"/>
      <c r="G17" s="182"/>
      <c r="H17" s="182"/>
      <c r="I17" s="182"/>
      <c r="J17" s="182"/>
      <c r="K17" s="182"/>
      <c r="L17" s="182"/>
      <c r="M17" s="182"/>
      <c r="N17" s="182"/>
      <c r="O17" s="182" t="s">
        <v>8</v>
      </c>
      <c r="P17" s="182"/>
      <c r="Q17" s="182"/>
      <c r="R17" s="182" t="s">
        <v>8</v>
      </c>
      <c r="S17" s="182"/>
      <c r="T17" s="182"/>
      <c r="U17" s="182"/>
      <c r="V17" s="182"/>
      <c r="W17" s="182"/>
      <c r="X17" s="182"/>
      <c r="Y17" s="182"/>
      <c r="Z17" s="182"/>
      <c r="AA17" s="182"/>
      <c r="AB17" s="182"/>
      <c r="AC17" s="182"/>
      <c r="AD17" s="182"/>
      <c r="AE17" s="182"/>
      <c r="AF17" s="182"/>
      <c r="AG17" s="182"/>
      <c r="AH17" s="182"/>
      <c r="AI17" s="182"/>
      <c r="AJ17" s="124">
        <f t="shared" si="2"/>
        <v>2</v>
      </c>
      <c r="AK17" s="124">
        <f t="shared" si="0"/>
        <v>0</v>
      </c>
      <c r="AL17" s="124">
        <f t="shared" si="1"/>
        <v>0</v>
      </c>
      <c r="AM17" s="121"/>
      <c r="AN17" s="121"/>
      <c r="AO17" s="121"/>
    </row>
    <row r="18" spans="1:41" s="122" customFormat="1" ht="30" customHeight="1">
      <c r="A18" s="124">
        <v>10</v>
      </c>
      <c r="B18" s="193" t="s">
        <v>712</v>
      </c>
      <c r="C18" s="190" t="s">
        <v>713</v>
      </c>
      <c r="D18" s="199" t="s">
        <v>63</v>
      </c>
      <c r="E18" s="182"/>
      <c r="F18" s="182"/>
      <c r="G18" s="182"/>
      <c r="H18" s="182"/>
      <c r="I18" s="182"/>
      <c r="J18" s="182"/>
      <c r="K18" s="182"/>
      <c r="L18" s="182"/>
      <c r="M18" s="182"/>
      <c r="N18" s="182"/>
      <c r="O18" s="182"/>
      <c r="P18" s="182"/>
      <c r="Q18" s="182"/>
      <c r="R18" s="182"/>
      <c r="S18" s="182"/>
      <c r="T18" s="182"/>
      <c r="U18" s="182"/>
      <c r="V18" s="182"/>
      <c r="W18" s="182"/>
      <c r="X18" s="182"/>
      <c r="Y18" s="182"/>
      <c r="Z18" s="182"/>
      <c r="AA18" s="182"/>
      <c r="AB18" s="182"/>
      <c r="AC18" s="182"/>
      <c r="AD18" s="182"/>
      <c r="AE18" s="182"/>
      <c r="AF18" s="182"/>
      <c r="AG18" s="182"/>
      <c r="AH18" s="182"/>
      <c r="AI18" s="182"/>
      <c r="AJ18" s="124">
        <f t="shared" si="2"/>
        <v>0</v>
      </c>
      <c r="AK18" s="124">
        <f t="shared" si="0"/>
        <v>0</v>
      </c>
      <c r="AL18" s="124">
        <f t="shared" si="1"/>
        <v>0</v>
      </c>
      <c r="AM18" s="121"/>
      <c r="AN18" s="121"/>
      <c r="AO18" s="121"/>
    </row>
    <row r="19" spans="1:41" s="122" customFormat="1" ht="30" customHeight="1">
      <c r="A19" s="124">
        <v>11</v>
      </c>
      <c r="B19" s="193" t="s">
        <v>710</v>
      </c>
      <c r="C19" s="190" t="s">
        <v>711</v>
      </c>
      <c r="D19" s="199" t="s">
        <v>63</v>
      </c>
      <c r="E19" s="182"/>
      <c r="F19" s="182"/>
      <c r="G19" s="182"/>
      <c r="H19" s="182"/>
      <c r="I19" s="182"/>
      <c r="J19" s="182"/>
      <c r="K19" s="182"/>
      <c r="L19" s="182"/>
      <c r="M19" s="182"/>
      <c r="N19" s="182"/>
      <c r="O19" s="182"/>
      <c r="P19" s="182"/>
      <c r="Q19" s="182"/>
      <c r="R19" s="182"/>
      <c r="S19" s="182"/>
      <c r="T19" s="182"/>
      <c r="U19" s="182"/>
      <c r="V19" s="182"/>
      <c r="W19" s="182"/>
      <c r="X19" s="182"/>
      <c r="Y19" s="182"/>
      <c r="Z19" s="182"/>
      <c r="AA19" s="182"/>
      <c r="AB19" s="182"/>
      <c r="AC19" s="182"/>
      <c r="AD19" s="182"/>
      <c r="AE19" s="182"/>
      <c r="AF19" s="182"/>
      <c r="AG19" s="182"/>
      <c r="AH19" s="182"/>
      <c r="AI19" s="182"/>
      <c r="AJ19" s="124">
        <f t="shared" si="2"/>
        <v>0</v>
      </c>
      <c r="AK19" s="124">
        <f t="shared" si="0"/>
        <v>0</v>
      </c>
      <c r="AL19" s="124">
        <f t="shared" si="1"/>
        <v>0</v>
      </c>
      <c r="AM19" s="121"/>
      <c r="AN19" s="121"/>
      <c r="AO19" s="121"/>
    </row>
    <row r="20" spans="1:41" s="122" customFormat="1" ht="30" customHeight="1">
      <c r="A20" s="124">
        <v>12</v>
      </c>
      <c r="B20" s="193" t="s">
        <v>714</v>
      </c>
      <c r="C20" s="190" t="s">
        <v>715</v>
      </c>
      <c r="D20" s="199" t="s">
        <v>294</v>
      </c>
      <c r="E20" s="182"/>
      <c r="F20" s="182"/>
      <c r="G20" s="182"/>
      <c r="H20" s="182"/>
      <c r="I20" s="182"/>
      <c r="J20" s="182"/>
      <c r="K20" s="182"/>
      <c r="L20" s="182"/>
      <c r="M20" s="182"/>
      <c r="N20" s="182"/>
      <c r="O20" s="182"/>
      <c r="P20" s="182"/>
      <c r="Q20" s="182"/>
      <c r="R20" s="182" t="s">
        <v>8</v>
      </c>
      <c r="S20" s="182"/>
      <c r="T20" s="182"/>
      <c r="U20" s="182"/>
      <c r="V20" s="182"/>
      <c r="W20" s="182"/>
      <c r="X20" s="182"/>
      <c r="Y20" s="182"/>
      <c r="Z20" s="182"/>
      <c r="AA20" s="182"/>
      <c r="AB20" s="182"/>
      <c r="AC20" s="182"/>
      <c r="AD20" s="182"/>
      <c r="AE20" s="182"/>
      <c r="AF20" s="182"/>
      <c r="AG20" s="182"/>
      <c r="AH20" s="182"/>
      <c r="AI20" s="182"/>
      <c r="AJ20" s="124">
        <f t="shared" si="2"/>
        <v>1</v>
      </c>
      <c r="AK20" s="124">
        <f t="shared" si="0"/>
        <v>0</v>
      </c>
      <c r="AL20" s="124">
        <f t="shared" si="1"/>
        <v>0</v>
      </c>
      <c r="AM20" s="121"/>
      <c r="AN20" s="121"/>
      <c r="AO20" s="121"/>
    </row>
    <row r="21" spans="1:41" s="122" customFormat="1" ht="30" customHeight="1">
      <c r="A21" s="124">
        <v>13</v>
      </c>
      <c r="B21" s="193" t="s">
        <v>716</v>
      </c>
      <c r="C21" s="190" t="s">
        <v>717</v>
      </c>
      <c r="D21" s="199" t="s">
        <v>351</v>
      </c>
      <c r="E21" s="182"/>
      <c r="F21" s="182"/>
      <c r="G21" s="182"/>
      <c r="H21" s="182"/>
      <c r="I21" s="182"/>
      <c r="J21" s="182"/>
      <c r="K21" s="182"/>
      <c r="L21" s="182"/>
      <c r="M21" s="182"/>
      <c r="N21" s="182"/>
      <c r="O21" s="182"/>
      <c r="P21" s="182"/>
      <c r="Q21" s="182"/>
      <c r="R21" s="182" t="s">
        <v>8</v>
      </c>
      <c r="S21" s="182"/>
      <c r="T21" s="182"/>
      <c r="U21" s="182"/>
      <c r="V21" s="182" t="s">
        <v>8</v>
      </c>
      <c r="W21" s="182"/>
      <c r="X21" s="182"/>
      <c r="Y21" s="182"/>
      <c r="Z21" s="182"/>
      <c r="AA21" s="182"/>
      <c r="AB21" s="182"/>
      <c r="AC21" s="182"/>
      <c r="AD21" s="182"/>
      <c r="AE21" s="182"/>
      <c r="AF21" s="182"/>
      <c r="AG21" s="182"/>
      <c r="AH21" s="182"/>
      <c r="AI21" s="182"/>
      <c r="AJ21" s="124">
        <f t="shared" si="2"/>
        <v>2</v>
      </c>
      <c r="AK21" s="124">
        <f t="shared" si="0"/>
        <v>0</v>
      </c>
      <c r="AL21" s="124">
        <f t="shared" si="1"/>
        <v>0</v>
      </c>
      <c r="AM21" s="121"/>
      <c r="AN21" s="121"/>
      <c r="AO21" s="121"/>
    </row>
    <row r="22" spans="1:41" s="122" customFormat="1" ht="30" customHeight="1">
      <c r="A22" s="124">
        <v>14</v>
      </c>
      <c r="B22" s="193" t="s">
        <v>718</v>
      </c>
      <c r="C22" s="190" t="s">
        <v>719</v>
      </c>
      <c r="D22" s="199" t="s">
        <v>720</v>
      </c>
      <c r="E22" s="182"/>
      <c r="F22" s="182"/>
      <c r="G22" s="182"/>
      <c r="H22" s="182"/>
      <c r="I22" s="182"/>
      <c r="J22" s="182"/>
      <c r="K22" s="182"/>
      <c r="L22" s="182"/>
      <c r="M22" s="182"/>
      <c r="N22" s="182"/>
      <c r="O22" s="182"/>
      <c r="P22" s="182"/>
      <c r="Q22" s="182"/>
      <c r="R22" s="182"/>
      <c r="S22" s="182"/>
      <c r="T22" s="182"/>
      <c r="U22" s="182"/>
      <c r="V22" s="182"/>
      <c r="W22" s="182"/>
      <c r="X22" s="182"/>
      <c r="Y22" s="182"/>
      <c r="Z22" s="182"/>
      <c r="AA22" s="182"/>
      <c r="AB22" s="182"/>
      <c r="AC22" s="182"/>
      <c r="AD22" s="182"/>
      <c r="AE22" s="182"/>
      <c r="AF22" s="182"/>
      <c r="AG22" s="182"/>
      <c r="AH22" s="182"/>
      <c r="AI22" s="182"/>
      <c r="AJ22" s="124">
        <f t="shared" si="2"/>
        <v>0</v>
      </c>
      <c r="AK22" s="124">
        <f t="shared" si="0"/>
        <v>0</v>
      </c>
      <c r="AL22" s="124">
        <f t="shared" si="1"/>
        <v>0</v>
      </c>
      <c r="AM22" s="223"/>
      <c r="AN22" s="210"/>
      <c r="AO22" s="121"/>
    </row>
    <row r="23" spans="1:41" s="122" customFormat="1" ht="30" customHeight="1">
      <c r="A23" s="124">
        <v>15</v>
      </c>
      <c r="B23" s="193" t="s">
        <v>721</v>
      </c>
      <c r="C23" s="190" t="s">
        <v>722</v>
      </c>
      <c r="D23" s="199" t="s">
        <v>115</v>
      </c>
      <c r="E23" s="182"/>
      <c r="F23" s="182"/>
      <c r="G23" s="182"/>
      <c r="H23" s="182"/>
      <c r="I23" s="182"/>
      <c r="J23" s="182"/>
      <c r="K23" s="182"/>
      <c r="L23" s="182"/>
      <c r="M23" s="182"/>
      <c r="N23" s="182"/>
      <c r="O23" s="182"/>
      <c r="P23" s="182"/>
      <c r="Q23" s="182"/>
      <c r="R23" s="182"/>
      <c r="S23" s="182"/>
      <c r="T23" s="182"/>
      <c r="U23" s="182"/>
      <c r="V23" s="182"/>
      <c r="W23" s="182"/>
      <c r="X23" s="182"/>
      <c r="Y23" s="182"/>
      <c r="Z23" s="182"/>
      <c r="AA23" s="182"/>
      <c r="AB23" s="182"/>
      <c r="AC23" s="182"/>
      <c r="AD23" s="182"/>
      <c r="AE23" s="182"/>
      <c r="AF23" s="182"/>
      <c r="AG23" s="182"/>
      <c r="AH23" s="182"/>
      <c r="AI23" s="182"/>
      <c r="AJ23" s="124">
        <f t="shared" si="2"/>
        <v>0</v>
      </c>
      <c r="AK23" s="124">
        <f t="shared" si="0"/>
        <v>0</v>
      </c>
      <c r="AL23" s="124">
        <f t="shared" si="1"/>
        <v>0</v>
      </c>
      <c r="AM23" s="121"/>
      <c r="AN23" s="121"/>
      <c r="AO23" s="121"/>
    </row>
    <row r="24" spans="1:41" s="122" customFormat="1" ht="30" customHeight="1">
      <c r="A24" s="124">
        <v>16</v>
      </c>
      <c r="B24" s="193" t="s">
        <v>723</v>
      </c>
      <c r="C24" s="190" t="s">
        <v>99</v>
      </c>
      <c r="D24" s="199" t="s">
        <v>724</v>
      </c>
      <c r="E24" s="182"/>
      <c r="F24" s="182"/>
      <c r="G24" s="182"/>
      <c r="H24" s="182"/>
      <c r="I24" s="182"/>
      <c r="J24" s="182"/>
      <c r="K24" s="182"/>
      <c r="L24" s="182"/>
      <c r="M24" s="182"/>
      <c r="N24" s="182"/>
      <c r="O24" s="182"/>
      <c r="P24" s="182"/>
      <c r="Q24" s="182" t="s">
        <v>8</v>
      </c>
      <c r="R24" s="182"/>
      <c r="S24" s="182"/>
      <c r="T24" s="182"/>
      <c r="U24" s="182"/>
      <c r="V24" s="182"/>
      <c r="W24" s="182"/>
      <c r="X24" s="182"/>
      <c r="Y24" s="182"/>
      <c r="Z24" s="182"/>
      <c r="AA24" s="182"/>
      <c r="AB24" s="182"/>
      <c r="AC24" s="182"/>
      <c r="AD24" s="182"/>
      <c r="AE24" s="182"/>
      <c r="AF24" s="182"/>
      <c r="AG24" s="182"/>
      <c r="AH24" s="182"/>
      <c r="AI24" s="182"/>
      <c r="AJ24" s="124">
        <f t="shared" si="2"/>
        <v>1</v>
      </c>
      <c r="AK24" s="124">
        <f t="shared" si="0"/>
        <v>0</v>
      </c>
      <c r="AL24" s="124">
        <f t="shared" si="1"/>
        <v>0</v>
      </c>
      <c r="AM24" s="121"/>
      <c r="AN24" s="121"/>
      <c r="AO24" s="121"/>
    </row>
    <row r="25" spans="1:41" s="122" customFormat="1" ht="30" customHeight="1">
      <c r="A25" s="124">
        <v>17</v>
      </c>
      <c r="B25" s="193" t="s">
        <v>725</v>
      </c>
      <c r="C25" s="190" t="s">
        <v>726</v>
      </c>
      <c r="D25" s="199" t="s">
        <v>727</v>
      </c>
      <c r="E25" s="182"/>
      <c r="F25" s="182"/>
      <c r="G25" s="182"/>
      <c r="H25" s="182"/>
      <c r="I25" s="182"/>
      <c r="J25" s="182"/>
      <c r="K25" s="182"/>
      <c r="L25" s="182"/>
      <c r="M25" s="182"/>
      <c r="N25" s="182"/>
      <c r="O25" s="182"/>
      <c r="P25" s="182"/>
      <c r="Q25" s="182"/>
      <c r="R25" s="182"/>
      <c r="S25" s="182"/>
      <c r="T25" s="182"/>
      <c r="U25" s="182"/>
      <c r="V25" s="182"/>
      <c r="W25" s="182"/>
      <c r="X25" s="182"/>
      <c r="Y25" s="182"/>
      <c r="Z25" s="182"/>
      <c r="AA25" s="182"/>
      <c r="AB25" s="182"/>
      <c r="AC25" s="182"/>
      <c r="AD25" s="182"/>
      <c r="AE25" s="182"/>
      <c r="AF25" s="182"/>
      <c r="AG25" s="182"/>
      <c r="AH25" s="182"/>
      <c r="AI25" s="182"/>
      <c r="AJ25" s="124">
        <f t="shared" si="2"/>
        <v>0</v>
      </c>
      <c r="AK25" s="124">
        <f t="shared" si="0"/>
        <v>0</v>
      </c>
      <c r="AL25" s="124">
        <f t="shared" si="1"/>
        <v>0</v>
      </c>
      <c r="AM25" s="121"/>
      <c r="AN25" s="121"/>
      <c r="AO25" s="121"/>
    </row>
    <row r="26" spans="1:41" s="122" customFormat="1" ht="30" customHeight="1">
      <c r="A26" s="124">
        <v>18</v>
      </c>
      <c r="B26" s="193" t="s">
        <v>730</v>
      </c>
      <c r="C26" s="190" t="s">
        <v>731</v>
      </c>
      <c r="D26" s="199" t="s">
        <v>32</v>
      </c>
      <c r="E26" s="182"/>
      <c r="F26" s="182"/>
      <c r="G26" s="182"/>
      <c r="H26" s="182"/>
      <c r="I26" s="182"/>
      <c r="J26" s="182"/>
      <c r="K26" s="182"/>
      <c r="L26" s="182"/>
      <c r="M26" s="182"/>
      <c r="N26" s="182"/>
      <c r="O26" s="182"/>
      <c r="P26" s="182"/>
      <c r="Q26" s="182"/>
      <c r="R26" s="182"/>
      <c r="S26" s="182"/>
      <c r="T26" s="182"/>
      <c r="U26" s="182"/>
      <c r="V26" s="182"/>
      <c r="W26" s="182"/>
      <c r="X26" s="182"/>
      <c r="Y26" s="182"/>
      <c r="Z26" s="182"/>
      <c r="AA26" s="182"/>
      <c r="AB26" s="182"/>
      <c r="AC26" s="182"/>
      <c r="AD26" s="182"/>
      <c r="AE26" s="182"/>
      <c r="AF26" s="182"/>
      <c r="AG26" s="182"/>
      <c r="AH26" s="182"/>
      <c r="AI26" s="182"/>
      <c r="AJ26" s="124">
        <f t="shared" si="2"/>
        <v>0</v>
      </c>
      <c r="AK26" s="124">
        <f t="shared" si="0"/>
        <v>0</v>
      </c>
      <c r="AL26" s="124">
        <f t="shared" si="1"/>
        <v>0</v>
      </c>
      <c r="AM26" s="121"/>
      <c r="AN26" s="121"/>
      <c r="AO26" s="121"/>
    </row>
    <row r="27" spans="1:41" s="122" customFormat="1" ht="30" customHeight="1">
      <c r="A27" s="124">
        <v>19</v>
      </c>
      <c r="B27" s="193" t="s">
        <v>728</v>
      </c>
      <c r="C27" s="190" t="s">
        <v>729</v>
      </c>
      <c r="D27" s="199" t="s">
        <v>32</v>
      </c>
      <c r="E27" s="182"/>
      <c r="F27" s="182"/>
      <c r="G27" s="182"/>
      <c r="H27" s="182"/>
      <c r="I27" s="182"/>
      <c r="J27" s="182"/>
      <c r="K27" s="182"/>
      <c r="L27" s="182"/>
      <c r="M27" s="182"/>
      <c r="N27" s="182"/>
      <c r="O27" s="182" t="s">
        <v>8</v>
      </c>
      <c r="P27" s="182" t="s">
        <v>8</v>
      </c>
      <c r="Q27" s="182" t="s">
        <v>8</v>
      </c>
      <c r="R27" s="182" t="s">
        <v>8</v>
      </c>
      <c r="S27" s="182"/>
      <c r="T27" s="182"/>
      <c r="U27" s="182"/>
      <c r="V27" s="182" t="s">
        <v>8</v>
      </c>
      <c r="W27" s="182"/>
      <c r="X27" s="182"/>
      <c r="Y27" s="182"/>
      <c r="Z27" s="182"/>
      <c r="AA27" s="182"/>
      <c r="AB27" s="182"/>
      <c r="AC27" s="182"/>
      <c r="AD27" s="182"/>
      <c r="AE27" s="182"/>
      <c r="AF27" s="182"/>
      <c r="AG27" s="182"/>
      <c r="AH27" s="182"/>
      <c r="AI27" s="182"/>
      <c r="AJ27" s="124">
        <f t="shared" si="2"/>
        <v>5</v>
      </c>
      <c r="AK27" s="124">
        <f t="shared" si="0"/>
        <v>0</v>
      </c>
      <c r="AL27" s="124">
        <f t="shared" si="1"/>
        <v>0</v>
      </c>
      <c r="AM27" s="121"/>
      <c r="AN27" s="121"/>
      <c r="AO27" s="121"/>
    </row>
    <row r="28" spans="1:41" s="122" customFormat="1" ht="30" customHeight="1">
      <c r="A28" s="124">
        <v>20</v>
      </c>
      <c r="B28" s="193" t="s">
        <v>732</v>
      </c>
      <c r="C28" s="190" t="s">
        <v>167</v>
      </c>
      <c r="D28" s="199" t="s">
        <v>183</v>
      </c>
      <c r="E28" s="182"/>
      <c r="F28" s="182"/>
      <c r="G28" s="182"/>
      <c r="H28" s="182"/>
      <c r="I28" s="182"/>
      <c r="J28" s="182"/>
      <c r="K28" s="182"/>
      <c r="L28" s="182"/>
      <c r="M28" s="182"/>
      <c r="N28" s="182"/>
      <c r="O28" s="182"/>
      <c r="P28" s="182" t="s">
        <v>8</v>
      </c>
      <c r="Q28" s="182" t="s">
        <v>8</v>
      </c>
      <c r="R28" s="182" t="s">
        <v>8</v>
      </c>
      <c r="S28" s="182"/>
      <c r="T28" s="182"/>
      <c r="U28" s="182"/>
      <c r="V28" s="182"/>
      <c r="W28" s="182"/>
      <c r="X28" s="182"/>
      <c r="Y28" s="182"/>
      <c r="Z28" s="182"/>
      <c r="AA28" s="182"/>
      <c r="AB28" s="182"/>
      <c r="AC28" s="182"/>
      <c r="AD28" s="182"/>
      <c r="AE28" s="182"/>
      <c r="AF28" s="182"/>
      <c r="AG28" s="182"/>
      <c r="AH28" s="182"/>
      <c r="AI28" s="182"/>
      <c r="AJ28" s="124">
        <f t="shared" si="2"/>
        <v>3</v>
      </c>
      <c r="AK28" s="124">
        <f t="shared" si="0"/>
        <v>0</v>
      </c>
      <c r="AL28" s="124">
        <f t="shared" si="1"/>
        <v>0</v>
      </c>
      <c r="AM28" s="121"/>
      <c r="AN28" s="121"/>
      <c r="AO28" s="121"/>
    </row>
    <row r="29" spans="1:41" s="105" customFormat="1" ht="30" customHeight="1">
      <c r="A29" s="46">
        <v>21</v>
      </c>
      <c r="B29" s="193" t="s">
        <v>733</v>
      </c>
      <c r="C29" s="190" t="s">
        <v>734</v>
      </c>
      <c r="D29" s="199" t="s">
        <v>71</v>
      </c>
      <c r="E29" s="182"/>
      <c r="F29" s="182"/>
      <c r="G29" s="182"/>
      <c r="H29" s="182"/>
      <c r="I29" s="182"/>
      <c r="J29" s="182"/>
      <c r="K29" s="182"/>
      <c r="L29" s="182"/>
      <c r="M29" s="182"/>
      <c r="N29" s="182"/>
      <c r="O29" s="182"/>
      <c r="P29" s="182"/>
      <c r="Q29" s="182"/>
      <c r="R29" s="182"/>
      <c r="S29" s="182"/>
      <c r="T29" s="182"/>
      <c r="U29" s="182"/>
      <c r="V29" s="182"/>
      <c r="W29" s="182"/>
      <c r="X29" s="182"/>
      <c r="Y29" s="182"/>
      <c r="Z29" s="182"/>
      <c r="AA29" s="182"/>
      <c r="AB29" s="182"/>
      <c r="AC29" s="182"/>
      <c r="AD29" s="182"/>
      <c r="AE29" s="182"/>
      <c r="AF29" s="182"/>
      <c r="AG29" s="182"/>
      <c r="AH29" s="182"/>
      <c r="AI29" s="182"/>
      <c r="AJ29" s="46">
        <f t="shared" si="2"/>
        <v>0</v>
      </c>
      <c r="AK29" s="46">
        <f t="shared" si="0"/>
        <v>0</v>
      </c>
      <c r="AL29" s="46">
        <f t="shared" si="1"/>
        <v>0</v>
      </c>
      <c r="AM29" s="104"/>
      <c r="AN29" s="104"/>
      <c r="AO29" s="104"/>
    </row>
    <row r="30" spans="1:41" s="105" customFormat="1" ht="30" customHeight="1">
      <c r="A30" s="46">
        <v>22</v>
      </c>
      <c r="B30" s="193" t="s">
        <v>735</v>
      </c>
      <c r="C30" s="190" t="s">
        <v>736</v>
      </c>
      <c r="D30" s="199" t="s">
        <v>11</v>
      </c>
      <c r="E30" s="182"/>
      <c r="F30" s="182"/>
      <c r="G30" s="182"/>
      <c r="H30" s="182"/>
      <c r="I30" s="182"/>
      <c r="J30" s="182"/>
      <c r="K30" s="182"/>
      <c r="L30" s="182"/>
      <c r="M30" s="182"/>
      <c r="N30" s="182"/>
      <c r="O30" s="182"/>
      <c r="P30" s="182"/>
      <c r="Q30" s="182"/>
      <c r="R30" s="182" t="s">
        <v>8</v>
      </c>
      <c r="S30" s="182"/>
      <c r="T30" s="182"/>
      <c r="U30" s="182"/>
      <c r="V30" s="182"/>
      <c r="W30" s="182"/>
      <c r="X30" s="182"/>
      <c r="Y30" s="182"/>
      <c r="Z30" s="182"/>
      <c r="AA30" s="182"/>
      <c r="AB30" s="182"/>
      <c r="AC30" s="182"/>
      <c r="AD30" s="182"/>
      <c r="AE30" s="182"/>
      <c r="AF30" s="182"/>
      <c r="AG30" s="182"/>
      <c r="AH30" s="182"/>
      <c r="AI30" s="182"/>
      <c r="AJ30" s="46">
        <f t="shared" si="2"/>
        <v>1</v>
      </c>
      <c r="AK30" s="46">
        <f t="shared" si="0"/>
        <v>0</v>
      </c>
      <c r="AL30" s="46">
        <f t="shared" si="1"/>
        <v>0</v>
      </c>
      <c r="AM30" s="104"/>
      <c r="AN30" s="104"/>
      <c r="AO30" s="104"/>
    </row>
    <row r="31" spans="1:41" s="122" customFormat="1" ht="30" customHeight="1">
      <c r="A31" s="124">
        <v>23</v>
      </c>
      <c r="B31" s="193" t="s">
        <v>739</v>
      </c>
      <c r="C31" s="190" t="s">
        <v>740</v>
      </c>
      <c r="D31" s="199" t="s">
        <v>497</v>
      </c>
      <c r="E31" s="182"/>
      <c r="F31" s="182"/>
      <c r="G31" s="182"/>
      <c r="H31" s="182"/>
      <c r="I31" s="182"/>
      <c r="J31" s="182"/>
      <c r="K31" s="182"/>
      <c r="L31" s="182"/>
      <c r="M31" s="182"/>
      <c r="N31" s="182"/>
      <c r="O31" s="182"/>
      <c r="P31" s="182"/>
      <c r="Q31" s="182"/>
      <c r="R31" s="182"/>
      <c r="S31" s="182"/>
      <c r="T31" s="182"/>
      <c r="U31" s="182"/>
      <c r="V31" s="182"/>
      <c r="W31" s="182"/>
      <c r="X31" s="182"/>
      <c r="Y31" s="182"/>
      <c r="Z31" s="182"/>
      <c r="AA31" s="182"/>
      <c r="AB31" s="182"/>
      <c r="AC31" s="182"/>
      <c r="AD31" s="182"/>
      <c r="AE31" s="182"/>
      <c r="AF31" s="182"/>
      <c r="AG31" s="182"/>
      <c r="AH31" s="182"/>
      <c r="AI31" s="182"/>
      <c r="AJ31" s="124">
        <f t="shared" si="2"/>
        <v>0</v>
      </c>
      <c r="AK31" s="124">
        <f t="shared" si="0"/>
        <v>0</v>
      </c>
      <c r="AL31" s="124">
        <f t="shared" si="1"/>
        <v>0</v>
      </c>
      <c r="AM31" s="121"/>
      <c r="AN31" s="121"/>
      <c r="AO31" s="121"/>
    </row>
    <row r="32" spans="1:41" s="122" customFormat="1" ht="30" customHeight="1">
      <c r="A32" s="124">
        <v>24</v>
      </c>
      <c r="B32" s="193" t="s">
        <v>737</v>
      </c>
      <c r="C32" s="190" t="s">
        <v>738</v>
      </c>
      <c r="D32" s="199" t="s">
        <v>497</v>
      </c>
      <c r="E32" s="182"/>
      <c r="F32" s="182"/>
      <c r="G32" s="182"/>
      <c r="H32" s="182"/>
      <c r="I32" s="182"/>
      <c r="J32" s="182"/>
      <c r="K32" s="182"/>
      <c r="L32" s="182"/>
      <c r="M32" s="182"/>
      <c r="N32" s="182"/>
      <c r="O32" s="182"/>
      <c r="P32" s="182"/>
      <c r="Q32" s="182" t="s">
        <v>8</v>
      </c>
      <c r="R32" s="182"/>
      <c r="S32" s="182"/>
      <c r="T32" s="182"/>
      <c r="U32" s="182"/>
      <c r="V32" s="182"/>
      <c r="W32" s="182"/>
      <c r="X32" s="182"/>
      <c r="Y32" s="182"/>
      <c r="Z32" s="182"/>
      <c r="AA32" s="182"/>
      <c r="AB32" s="182"/>
      <c r="AC32" s="182"/>
      <c r="AD32" s="182"/>
      <c r="AE32" s="182"/>
      <c r="AF32" s="182"/>
      <c r="AG32" s="182"/>
      <c r="AH32" s="182"/>
      <c r="AI32" s="182"/>
      <c r="AJ32" s="124">
        <f t="shared" si="2"/>
        <v>1</v>
      </c>
      <c r="AK32" s="124">
        <f t="shared" si="0"/>
        <v>0</v>
      </c>
      <c r="AL32" s="124">
        <f t="shared" si="1"/>
        <v>0</v>
      </c>
      <c r="AM32" s="121"/>
      <c r="AN32" s="121"/>
      <c r="AO32" s="121"/>
    </row>
    <row r="33" spans="1:41" s="122" customFormat="1" ht="30" customHeight="1">
      <c r="A33" s="124">
        <v>25</v>
      </c>
      <c r="B33" s="193" t="s">
        <v>741</v>
      </c>
      <c r="C33" s="190" t="s">
        <v>726</v>
      </c>
      <c r="D33" s="199" t="s">
        <v>184</v>
      </c>
      <c r="E33" s="182"/>
      <c r="F33" s="182"/>
      <c r="G33" s="182"/>
      <c r="H33" s="182"/>
      <c r="I33" s="182"/>
      <c r="J33" s="182"/>
      <c r="K33" s="182"/>
      <c r="L33" s="182"/>
      <c r="M33" s="182"/>
      <c r="N33" s="182"/>
      <c r="O33" s="182"/>
      <c r="P33" s="182"/>
      <c r="Q33" s="182"/>
      <c r="R33" s="182"/>
      <c r="S33" s="182"/>
      <c r="T33" s="182"/>
      <c r="U33" s="182"/>
      <c r="V33" s="182"/>
      <c r="W33" s="182"/>
      <c r="X33" s="182"/>
      <c r="Y33" s="182"/>
      <c r="Z33" s="182"/>
      <c r="AA33" s="182"/>
      <c r="AB33" s="182"/>
      <c r="AC33" s="182"/>
      <c r="AD33" s="182"/>
      <c r="AE33" s="182"/>
      <c r="AF33" s="182"/>
      <c r="AG33" s="182"/>
      <c r="AH33" s="182"/>
      <c r="AI33" s="182"/>
      <c r="AJ33" s="124">
        <f t="shared" si="2"/>
        <v>0</v>
      </c>
      <c r="AK33" s="124">
        <f t="shared" si="0"/>
        <v>0</v>
      </c>
      <c r="AL33" s="124">
        <f t="shared" si="1"/>
        <v>0</v>
      </c>
      <c r="AM33" s="121"/>
      <c r="AN33" s="121"/>
      <c r="AO33" s="121"/>
    </row>
    <row r="34" spans="1:41" s="122" customFormat="1" ht="30" customHeight="1">
      <c r="A34" s="124">
        <v>26</v>
      </c>
      <c r="B34" s="193" t="s">
        <v>742</v>
      </c>
      <c r="C34" s="190" t="s">
        <v>102</v>
      </c>
      <c r="D34" s="199" t="s">
        <v>184</v>
      </c>
      <c r="E34" s="182"/>
      <c r="F34" s="182"/>
      <c r="G34" s="182"/>
      <c r="H34" s="182"/>
      <c r="I34" s="182"/>
      <c r="J34" s="182"/>
      <c r="K34" s="182"/>
      <c r="L34" s="182"/>
      <c r="M34" s="182"/>
      <c r="N34" s="182"/>
      <c r="O34" s="182"/>
      <c r="P34" s="182"/>
      <c r="Q34" s="182"/>
      <c r="R34" s="182"/>
      <c r="S34" s="182"/>
      <c r="T34" s="182"/>
      <c r="U34" s="182"/>
      <c r="V34" s="182"/>
      <c r="W34" s="182"/>
      <c r="X34" s="182"/>
      <c r="Y34" s="182"/>
      <c r="Z34" s="182"/>
      <c r="AA34" s="182"/>
      <c r="AB34" s="182"/>
      <c r="AC34" s="182"/>
      <c r="AD34" s="182"/>
      <c r="AE34" s="182"/>
      <c r="AF34" s="182"/>
      <c r="AG34" s="182"/>
      <c r="AH34" s="182"/>
      <c r="AI34" s="182"/>
      <c r="AJ34" s="124">
        <f t="shared" si="2"/>
        <v>0</v>
      </c>
      <c r="AK34" s="124">
        <f t="shared" si="0"/>
        <v>0</v>
      </c>
      <c r="AL34" s="124">
        <f t="shared" si="1"/>
        <v>0</v>
      </c>
      <c r="AM34" s="121"/>
      <c r="AN34" s="121"/>
      <c r="AO34" s="121"/>
    </row>
    <row r="35" spans="1:41" s="122" customFormat="1" ht="30" customHeight="1">
      <c r="A35" s="124">
        <v>27</v>
      </c>
      <c r="B35" s="193" t="s">
        <v>743</v>
      </c>
      <c r="C35" s="190" t="s">
        <v>427</v>
      </c>
      <c r="D35" s="199" t="s">
        <v>695</v>
      </c>
      <c r="E35" s="182"/>
      <c r="F35" s="182"/>
      <c r="G35" s="182"/>
      <c r="H35" s="182"/>
      <c r="I35" s="182"/>
      <c r="J35" s="182"/>
      <c r="K35" s="182"/>
      <c r="L35" s="182"/>
      <c r="M35" s="182"/>
      <c r="N35" s="182"/>
      <c r="O35" s="182"/>
      <c r="P35" s="182"/>
      <c r="Q35" s="182" t="s">
        <v>8</v>
      </c>
      <c r="R35" s="182" t="s">
        <v>8</v>
      </c>
      <c r="S35" s="182"/>
      <c r="T35" s="182"/>
      <c r="U35" s="182"/>
      <c r="V35" s="182"/>
      <c r="W35" s="182"/>
      <c r="X35" s="182"/>
      <c r="Y35" s="182"/>
      <c r="Z35" s="182"/>
      <c r="AA35" s="182"/>
      <c r="AB35" s="182"/>
      <c r="AC35" s="182"/>
      <c r="AD35" s="182"/>
      <c r="AE35" s="182"/>
      <c r="AF35" s="182"/>
      <c r="AG35" s="182"/>
      <c r="AH35" s="182"/>
      <c r="AI35" s="182"/>
      <c r="AJ35" s="124">
        <f t="shared" si="2"/>
        <v>2</v>
      </c>
      <c r="AK35" s="124">
        <f t="shared" si="0"/>
        <v>0</v>
      </c>
      <c r="AL35" s="124">
        <f t="shared" si="1"/>
        <v>0</v>
      </c>
      <c r="AM35" s="121"/>
      <c r="AN35" s="121"/>
      <c r="AO35" s="121"/>
    </row>
    <row r="36" spans="1:41" s="122" customFormat="1" ht="30" customHeight="1">
      <c r="A36" s="124">
        <v>28</v>
      </c>
      <c r="B36" s="139"/>
      <c r="C36" s="156"/>
      <c r="D36" s="200"/>
      <c r="E36" s="182"/>
      <c r="F36" s="182"/>
      <c r="G36" s="182"/>
      <c r="H36" s="182"/>
      <c r="I36" s="182"/>
      <c r="J36" s="182"/>
      <c r="K36" s="182"/>
      <c r="L36" s="182"/>
      <c r="M36" s="182"/>
      <c r="N36" s="182"/>
      <c r="O36" s="182"/>
      <c r="P36" s="182"/>
      <c r="Q36" s="182"/>
      <c r="R36" s="182"/>
      <c r="S36" s="182"/>
      <c r="T36" s="182"/>
      <c r="U36" s="182"/>
      <c r="V36" s="182"/>
      <c r="W36" s="182"/>
      <c r="X36" s="182"/>
      <c r="Y36" s="182"/>
      <c r="Z36" s="182"/>
      <c r="AA36" s="182"/>
      <c r="AB36" s="182"/>
      <c r="AC36" s="182"/>
      <c r="AD36" s="182"/>
      <c r="AE36" s="182"/>
      <c r="AF36" s="182"/>
      <c r="AG36" s="182"/>
      <c r="AH36" s="182"/>
      <c r="AI36" s="182"/>
      <c r="AJ36" s="124">
        <f t="shared" si="2"/>
        <v>0</v>
      </c>
      <c r="AK36" s="124">
        <f t="shared" si="0"/>
        <v>0</v>
      </c>
      <c r="AL36" s="124">
        <f t="shared" si="1"/>
        <v>0</v>
      </c>
      <c r="AM36" s="121"/>
      <c r="AN36" s="121"/>
      <c r="AO36" s="121"/>
    </row>
    <row r="37" spans="1:41" s="122" customFormat="1" ht="30" customHeight="1">
      <c r="A37" s="124">
        <v>29</v>
      </c>
      <c r="B37" s="139"/>
      <c r="C37" s="156"/>
      <c r="D37" s="200"/>
      <c r="E37" s="182"/>
      <c r="F37" s="182"/>
      <c r="G37" s="182"/>
      <c r="H37" s="182"/>
      <c r="I37" s="182"/>
      <c r="J37" s="182"/>
      <c r="K37" s="182"/>
      <c r="L37" s="182"/>
      <c r="M37" s="182"/>
      <c r="N37" s="182"/>
      <c r="O37" s="182"/>
      <c r="P37" s="182"/>
      <c r="Q37" s="182"/>
      <c r="R37" s="182"/>
      <c r="S37" s="182"/>
      <c r="T37" s="182"/>
      <c r="U37" s="182"/>
      <c r="V37" s="182"/>
      <c r="W37" s="182"/>
      <c r="X37" s="182"/>
      <c r="Y37" s="182"/>
      <c r="Z37" s="182"/>
      <c r="AA37" s="182"/>
      <c r="AB37" s="182"/>
      <c r="AC37" s="182"/>
      <c r="AD37" s="182"/>
      <c r="AE37" s="182"/>
      <c r="AF37" s="182"/>
      <c r="AG37" s="182"/>
      <c r="AH37" s="182"/>
      <c r="AI37" s="182"/>
      <c r="AJ37" s="124">
        <f t="shared" si="2"/>
        <v>0</v>
      </c>
      <c r="AK37" s="124">
        <f t="shared" si="0"/>
        <v>0</v>
      </c>
      <c r="AL37" s="124">
        <f t="shared" si="1"/>
        <v>0</v>
      </c>
      <c r="AM37" s="121"/>
      <c r="AN37" s="121"/>
      <c r="AO37" s="121"/>
    </row>
    <row r="38" spans="1:41" s="122" customFormat="1" ht="30" customHeight="1">
      <c r="A38" s="124">
        <v>30</v>
      </c>
      <c r="B38" s="139"/>
      <c r="C38" s="156"/>
      <c r="D38" s="200"/>
      <c r="E38" s="182"/>
      <c r="F38" s="182"/>
      <c r="G38" s="182"/>
      <c r="H38" s="182"/>
      <c r="I38" s="182"/>
      <c r="J38" s="182"/>
      <c r="K38" s="182"/>
      <c r="L38" s="182"/>
      <c r="M38" s="182"/>
      <c r="N38" s="182"/>
      <c r="O38" s="182"/>
      <c r="P38" s="182"/>
      <c r="Q38" s="182"/>
      <c r="R38" s="182"/>
      <c r="S38" s="182"/>
      <c r="T38" s="182"/>
      <c r="U38" s="182"/>
      <c r="V38" s="182"/>
      <c r="W38" s="182"/>
      <c r="X38" s="182"/>
      <c r="Y38" s="182"/>
      <c r="Z38" s="182"/>
      <c r="AA38" s="182"/>
      <c r="AB38" s="182"/>
      <c r="AC38" s="182"/>
      <c r="AD38" s="182"/>
      <c r="AE38" s="182"/>
      <c r="AF38" s="182"/>
      <c r="AG38" s="182"/>
      <c r="AH38" s="182"/>
      <c r="AI38" s="182"/>
      <c r="AJ38" s="124">
        <f t="shared" si="2"/>
        <v>0</v>
      </c>
      <c r="AK38" s="124">
        <f t="shared" si="0"/>
        <v>0</v>
      </c>
      <c r="AL38" s="124">
        <f t="shared" si="1"/>
        <v>0</v>
      </c>
      <c r="AM38" s="121"/>
      <c r="AN38" s="121"/>
      <c r="AO38" s="121"/>
    </row>
    <row r="39" spans="1:41" s="122" customFormat="1" ht="30" customHeight="1">
      <c r="A39" s="124">
        <v>31</v>
      </c>
      <c r="B39" s="139"/>
      <c r="C39" s="156"/>
      <c r="D39" s="200"/>
      <c r="E39" s="182"/>
      <c r="F39" s="182"/>
      <c r="G39" s="182"/>
      <c r="H39" s="182"/>
      <c r="I39" s="182"/>
      <c r="J39" s="182"/>
      <c r="K39" s="182"/>
      <c r="L39" s="182"/>
      <c r="M39" s="182"/>
      <c r="N39" s="182"/>
      <c r="O39" s="182"/>
      <c r="P39" s="182"/>
      <c r="Q39" s="182"/>
      <c r="R39" s="182"/>
      <c r="S39" s="182"/>
      <c r="T39" s="182"/>
      <c r="U39" s="182"/>
      <c r="V39" s="182"/>
      <c r="W39" s="182"/>
      <c r="X39" s="182"/>
      <c r="Y39" s="182"/>
      <c r="Z39" s="182"/>
      <c r="AA39" s="182"/>
      <c r="AB39" s="182"/>
      <c r="AC39" s="182"/>
      <c r="AD39" s="182"/>
      <c r="AE39" s="182"/>
      <c r="AF39" s="182"/>
      <c r="AG39" s="182"/>
      <c r="AH39" s="182"/>
      <c r="AI39" s="182"/>
      <c r="AJ39" s="124">
        <f t="shared" si="2"/>
        <v>0</v>
      </c>
      <c r="AK39" s="124">
        <f t="shared" si="0"/>
        <v>0</v>
      </c>
      <c r="AL39" s="124">
        <f t="shared" si="1"/>
        <v>0</v>
      </c>
      <c r="AM39" s="121"/>
      <c r="AN39" s="121"/>
      <c r="AO39" s="121"/>
    </row>
    <row r="40" spans="1:41" s="122" customFormat="1" ht="30" customHeight="1">
      <c r="A40" s="124">
        <v>32</v>
      </c>
      <c r="B40" s="139"/>
      <c r="C40" s="156"/>
      <c r="D40" s="200"/>
      <c r="E40" s="182"/>
      <c r="F40" s="182"/>
      <c r="G40" s="182"/>
      <c r="H40" s="182"/>
      <c r="I40" s="182"/>
      <c r="J40" s="182"/>
      <c r="K40" s="182"/>
      <c r="L40" s="182"/>
      <c r="M40" s="182"/>
      <c r="N40" s="182"/>
      <c r="O40" s="182"/>
      <c r="P40" s="182"/>
      <c r="Q40" s="182"/>
      <c r="R40" s="182"/>
      <c r="S40" s="182"/>
      <c r="T40" s="182"/>
      <c r="U40" s="182"/>
      <c r="V40" s="182"/>
      <c r="W40" s="182"/>
      <c r="X40" s="182"/>
      <c r="Y40" s="182"/>
      <c r="Z40" s="182"/>
      <c r="AA40" s="182"/>
      <c r="AB40" s="182"/>
      <c r="AC40" s="182"/>
      <c r="AD40" s="182"/>
      <c r="AE40" s="182"/>
      <c r="AF40" s="182"/>
      <c r="AG40" s="182"/>
      <c r="AH40" s="182"/>
      <c r="AI40" s="182"/>
      <c r="AJ40" s="124">
        <f t="shared" si="2"/>
        <v>0</v>
      </c>
      <c r="AK40" s="124">
        <f t="shared" si="0"/>
        <v>0</v>
      </c>
      <c r="AL40" s="124">
        <f t="shared" si="1"/>
        <v>0</v>
      </c>
      <c r="AM40" s="121"/>
      <c r="AN40" s="121"/>
      <c r="AO40" s="121"/>
    </row>
    <row r="41" spans="1:41" s="122" customFormat="1" ht="30" customHeight="1">
      <c r="A41" s="124">
        <v>33</v>
      </c>
      <c r="B41" s="45"/>
      <c r="C41" s="5"/>
      <c r="D41" s="201"/>
      <c r="E41" s="182"/>
      <c r="F41" s="182"/>
      <c r="G41" s="182"/>
      <c r="H41" s="182"/>
      <c r="I41" s="182"/>
      <c r="J41" s="182"/>
      <c r="K41" s="182"/>
      <c r="L41" s="182"/>
      <c r="M41" s="182"/>
      <c r="N41" s="182"/>
      <c r="O41" s="182"/>
      <c r="P41" s="182"/>
      <c r="Q41" s="182"/>
      <c r="R41" s="182"/>
      <c r="S41" s="182"/>
      <c r="T41" s="182"/>
      <c r="U41" s="182"/>
      <c r="V41" s="182"/>
      <c r="W41" s="182"/>
      <c r="X41" s="182"/>
      <c r="Y41" s="182"/>
      <c r="Z41" s="182"/>
      <c r="AA41" s="182"/>
      <c r="AB41" s="182"/>
      <c r="AC41" s="182"/>
      <c r="AD41" s="182"/>
      <c r="AE41" s="182"/>
      <c r="AF41" s="182"/>
      <c r="AG41" s="182"/>
      <c r="AH41" s="182"/>
      <c r="AI41" s="182"/>
      <c r="AJ41" s="124">
        <f t="shared" si="2"/>
        <v>0</v>
      </c>
      <c r="AK41" s="124">
        <f t="shared" si="0"/>
        <v>0</v>
      </c>
      <c r="AL41" s="124">
        <f t="shared" si="1"/>
        <v>0</v>
      </c>
      <c r="AM41" s="121"/>
      <c r="AN41" s="121"/>
      <c r="AO41" s="121"/>
    </row>
    <row r="42" spans="1:41" s="122" customFormat="1" ht="30" customHeight="1">
      <c r="A42" s="124">
        <v>34</v>
      </c>
      <c r="B42" s="45"/>
      <c r="C42" s="5"/>
      <c r="D42" s="201"/>
      <c r="E42" s="182"/>
      <c r="F42" s="182"/>
      <c r="G42" s="182"/>
      <c r="H42" s="182"/>
      <c r="I42" s="182"/>
      <c r="J42" s="182"/>
      <c r="K42" s="182"/>
      <c r="L42" s="182"/>
      <c r="M42" s="182"/>
      <c r="N42" s="182"/>
      <c r="O42" s="182"/>
      <c r="P42" s="182"/>
      <c r="Q42" s="182"/>
      <c r="R42" s="182"/>
      <c r="S42" s="182"/>
      <c r="T42" s="182"/>
      <c r="U42" s="182"/>
      <c r="V42" s="182"/>
      <c r="W42" s="182"/>
      <c r="X42" s="182"/>
      <c r="Y42" s="182"/>
      <c r="Z42" s="182"/>
      <c r="AA42" s="182"/>
      <c r="AB42" s="182"/>
      <c r="AC42" s="182"/>
      <c r="AD42" s="182"/>
      <c r="AE42" s="182"/>
      <c r="AF42" s="182"/>
      <c r="AG42" s="182"/>
      <c r="AH42" s="182"/>
      <c r="AI42" s="182"/>
      <c r="AJ42" s="124">
        <f t="shared" si="2"/>
        <v>0</v>
      </c>
      <c r="AK42" s="124">
        <f t="shared" si="0"/>
        <v>0</v>
      </c>
      <c r="AL42" s="124">
        <f t="shared" si="1"/>
        <v>0</v>
      </c>
      <c r="AM42" s="121"/>
      <c r="AN42" s="121"/>
      <c r="AO42" s="121"/>
    </row>
    <row r="43" spans="1:41" s="122" customFormat="1" ht="30" customHeight="1">
      <c r="A43" s="124">
        <v>35</v>
      </c>
      <c r="B43" s="45"/>
      <c r="C43" s="5"/>
      <c r="D43" s="201"/>
      <c r="E43" s="182"/>
      <c r="F43" s="182"/>
      <c r="G43" s="182"/>
      <c r="H43" s="182"/>
      <c r="I43" s="182"/>
      <c r="J43" s="182"/>
      <c r="K43" s="182"/>
      <c r="L43" s="182"/>
      <c r="M43" s="182"/>
      <c r="N43" s="182"/>
      <c r="O43" s="182"/>
      <c r="P43" s="182"/>
      <c r="Q43" s="182"/>
      <c r="R43" s="182"/>
      <c r="S43" s="182"/>
      <c r="T43" s="182"/>
      <c r="U43" s="182"/>
      <c r="V43" s="182"/>
      <c r="W43" s="182"/>
      <c r="X43" s="182"/>
      <c r="Y43" s="182"/>
      <c r="Z43" s="182"/>
      <c r="AA43" s="182"/>
      <c r="AB43" s="182"/>
      <c r="AC43" s="182"/>
      <c r="AD43" s="182"/>
      <c r="AE43" s="182"/>
      <c r="AF43" s="182"/>
      <c r="AG43" s="182"/>
      <c r="AH43" s="182"/>
      <c r="AI43" s="182"/>
      <c r="AJ43" s="124">
        <f t="shared" si="2"/>
        <v>0</v>
      </c>
      <c r="AK43" s="124">
        <f t="shared" si="0"/>
        <v>0</v>
      </c>
      <c r="AL43" s="124">
        <f t="shared" si="1"/>
        <v>0</v>
      </c>
      <c r="AM43" s="121"/>
      <c r="AN43" s="121"/>
      <c r="AO43" s="121"/>
    </row>
    <row r="44" spans="1:41" s="122" customFormat="1" ht="30" customHeight="1">
      <c r="A44" s="124">
        <v>36</v>
      </c>
      <c r="B44" s="45"/>
      <c r="C44" s="5"/>
      <c r="D44" s="201"/>
      <c r="E44" s="182"/>
      <c r="F44" s="182"/>
      <c r="G44" s="182"/>
      <c r="H44" s="182"/>
      <c r="I44" s="182"/>
      <c r="J44" s="182"/>
      <c r="K44" s="182"/>
      <c r="L44" s="182"/>
      <c r="M44" s="182"/>
      <c r="N44" s="182"/>
      <c r="O44" s="182"/>
      <c r="P44" s="182"/>
      <c r="Q44" s="182"/>
      <c r="R44" s="182"/>
      <c r="S44" s="182"/>
      <c r="T44" s="182"/>
      <c r="U44" s="182"/>
      <c r="V44" s="182"/>
      <c r="W44" s="182"/>
      <c r="X44" s="182"/>
      <c r="Y44" s="182"/>
      <c r="Z44" s="182"/>
      <c r="AA44" s="182"/>
      <c r="AB44" s="182"/>
      <c r="AC44" s="182"/>
      <c r="AD44" s="182"/>
      <c r="AE44" s="182"/>
      <c r="AF44" s="182"/>
      <c r="AG44" s="182"/>
      <c r="AH44" s="182"/>
      <c r="AI44" s="182"/>
      <c r="AJ44" s="124">
        <f t="shared" si="2"/>
        <v>0</v>
      </c>
      <c r="AK44" s="124">
        <f t="shared" si="0"/>
        <v>0</v>
      </c>
      <c r="AL44" s="124">
        <f t="shared" si="1"/>
        <v>0</v>
      </c>
      <c r="AM44" s="121"/>
      <c r="AN44" s="121"/>
      <c r="AO44" s="121"/>
    </row>
    <row r="45" spans="1:41" s="122" customFormat="1" ht="30" customHeight="1">
      <c r="A45" s="124">
        <v>37</v>
      </c>
      <c r="B45" s="45"/>
      <c r="C45" s="5"/>
      <c r="D45" s="201"/>
      <c r="E45" s="182"/>
      <c r="F45" s="182"/>
      <c r="G45" s="182"/>
      <c r="H45" s="182"/>
      <c r="I45" s="182"/>
      <c r="J45" s="182"/>
      <c r="K45" s="182"/>
      <c r="L45" s="182"/>
      <c r="M45" s="182"/>
      <c r="N45" s="182"/>
      <c r="O45" s="182"/>
      <c r="P45" s="182"/>
      <c r="Q45" s="182"/>
      <c r="R45" s="182"/>
      <c r="S45" s="182"/>
      <c r="T45" s="182"/>
      <c r="U45" s="182"/>
      <c r="V45" s="182"/>
      <c r="W45" s="182"/>
      <c r="X45" s="182"/>
      <c r="Y45" s="182"/>
      <c r="Z45" s="182"/>
      <c r="AA45" s="182"/>
      <c r="AB45" s="182"/>
      <c r="AC45" s="182"/>
      <c r="AD45" s="182"/>
      <c r="AE45" s="182"/>
      <c r="AF45" s="182"/>
      <c r="AG45" s="182"/>
      <c r="AH45" s="182"/>
      <c r="AI45" s="182"/>
      <c r="AJ45" s="124">
        <f t="shared" si="2"/>
        <v>0</v>
      </c>
      <c r="AK45" s="124">
        <f t="shared" si="0"/>
        <v>0</v>
      </c>
      <c r="AL45" s="124">
        <f t="shared" si="1"/>
        <v>0</v>
      </c>
      <c r="AM45" s="121"/>
      <c r="AN45" s="121"/>
      <c r="AO45" s="121"/>
    </row>
    <row r="46" spans="1:41" s="122" customFormat="1" ht="30" customHeight="1">
      <c r="A46" s="124">
        <v>38</v>
      </c>
      <c r="B46" s="45"/>
      <c r="C46" s="5"/>
      <c r="D46" s="201"/>
      <c r="E46" s="182"/>
      <c r="F46" s="182"/>
      <c r="G46" s="182"/>
      <c r="H46" s="182"/>
      <c r="I46" s="182"/>
      <c r="J46" s="182"/>
      <c r="K46" s="182"/>
      <c r="L46" s="182"/>
      <c r="M46" s="182"/>
      <c r="N46" s="182"/>
      <c r="O46" s="182"/>
      <c r="P46" s="182"/>
      <c r="Q46" s="182"/>
      <c r="R46" s="182"/>
      <c r="S46" s="182"/>
      <c r="T46" s="182"/>
      <c r="U46" s="182"/>
      <c r="V46" s="182"/>
      <c r="W46" s="182"/>
      <c r="X46" s="182"/>
      <c r="Y46" s="182"/>
      <c r="Z46" s="182"/>
      <c r="AA46" s="182"/>
      <c r="AB46" s="182"/>
      <c r="AC46" s="182"/>
      <c r="AD46" s="182"/>
      <c r="AE46" s="182"/>
      <c r="AF46" s="182"/>
      <c r="AG46" s="182"/>
      <c r="AH46" s="182"/>
      <c r="AI46" s="182"/>
      <c r="AJ46" s="124">
        <f t="shared" si="2"/>
        <v>0</v>
      </c>
      <c r="AK46" s="124">
        <f t="shared" si="0"/>
        <v>0</v>
      </c>
      <c r="AL46" s="124">
        <f t="shared" si="1"/>
        <v>0</v>
      </c>
      <c r="AM46" s="121"/>
      <c r="AN46" s="121"/>
      <c r="AO46" s="121"/>
    </row>
    <row r="47" spans="1:41" s="122" customFormat="1" ht="30" customHeight="1">
      <c r="A47" s="124">
        <v>39</v>
      </c>
      <c r="B47" s="45"/>
      <c r="C47" s="5"/>
      <c r="D47" s="201"/>
      <c r="E47" s="182"/>
      <c r="F47" s="182"/>
      <c r="G47" s="182"/>
      <c r="H47" s="182"/>
      <c r="I47" s="182"/>
      <c r="J47" s="182"/>
      <c r="K47" s="182"/>
      <c r="L47" s="182"/>
      <c r="M47" s="182"/>
      <c r="N47" s="182"/>
      <c r="O47" s="182"/>
      <c r="P47" s="182"/>
      <c r="Q47" s="182"/>
      <c r="R47" s="182"/>
      <c r="S47" s="182"/>
      <c r="T47" s="182"/>
      <c r="U47" s="182"/>
      <c r="V47" s="182"/>
      <c r="W47" s="182"/>
      <c r="X47" s="182"/>
      <c r="Y47" s="182"/>
      <c r="Z47" s="182"/>
      <c r="AA47" s="182"/>
      <c r="AB47" s="182"/>
      <c r="AC47" s="182"/>
      <c r="AD47" s="182"/>
      <c r="AE47" s="182"/>
      <c r="AF47" s="182"/>
      <c r="AG47" s="182"/>
      <c r="AH47" s="182"/>
      <c r="AI47" s="182"/>
      <c r="AJ47" s="124">
        <f t="shared" si="2"/>
        <v>0</v>
      </c>
      <c r="AK47" s="124">
        <f t="shared" si="0"/>
        <v>0</v>
      </c>
      <c r="AL47" s="124">
        <f t="shared" si="1"/>
        <v>0</v>
      </c>
      <c r="AM47" s="121"/>
      <c r="AN47" s="121"/>
      <c r="AO47" s="121"/>
    </row>
    <row r="48" spans="1:41" s="122" customFormat="1" ht="30" customHeight="1">
      <c r="A48" s="124">
        <v>40</v>
      </c>
      <c r="B48" s="45"/>
      <c r="C48" s="5"/>
      <c r="D48" s="6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24">
        <f t="shared" si="2"/>
        <v>0</v>
      </c>
      <c r="AK48" s="124">
        <f t="shared" si="0"/>
        <v>0</v>
      </c>
      <c r="AL48" s="124">
        <f t="shared" si="1"/>
        <v>0</v>
      </c>
      <c r="AM48" s="121"/>
      <c r="AN48" s="121"/>
      <c r="AO48" s="121"/>
    </row>
    <row r="49" spans="1:44" s="122" customFormat="1" ht="30" customHeight="1">
      <c r="A49" s="124">
        <v>41</v>
      </c>
      <c r="B49" s="45"/>
      <c r="C49" s="5"/>
      <c r="D49" s="6"/>
      <c r="E49" s="9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124">
        <f t="shared" si="2"/>
        <v>0</v>
      </c>
      <c r="AK49" s="124">
        <f t="shared" si="0"/>
        <v>0</v>
      </c>
      <c r="AL49" s="124">
        <f t="shared" si="1"/>
        <v>0</v>
      </c>
      <c r="AM49" s="28"/>
      <c r="AN49" s="29"/>
      <c r="AO49" s="29"/>
      <c r="AP49" s="62"/>
      <c r="AQ49" s="62"/>
      <c r="AR49" s="62"/>
    </row>
    <row r="50" spans="1:44" s="122" customFormat="1" ht="30" customHeight="1">
      <c r="A50" s="124">
        <v>42</v>
      </c>
      <c r="B50" s="45"/>
      <c r="C50" s="5"/>
      <c r="D50" s="6"/>
      <c r="E50" s="9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124">
        <f t="shared" si="2"/>
        <v>0</v>
      </c>
      <c r="AK50" s="124">
        <f t="shared" si="0"/>
        <v>0</v>
      </c>
      <c r="AL50" s="124">
        <f t="shared" si="1"/>
        <v>0</v>
      </c>
      <c r="AM50" s="28"/>
      <c r="AN50" s="29"/>
      <c r="AO50" s="29"/>
      <c r="AP50" s="36"/>
      <c r="AQ50" s="36"/>
      <c r="AR50" s="62"/>
    </row>
    <row r="51" spans="1:44" s="122" customFormat="1" ht="30" customHeight="1">
      <c r="A51" s="124">
        <v>43</v>
      </c>
      <c r="B51" s="45"/>
      <c r="C51" s="5"/>
      <c r="D51" s="6"/>
      <c r="E51" s="9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124">
        <f t="shared" si="2"/>
        <v>0</v>
      </c>
      <c r="AK51" s="124">
        <f t="shared" si="0"/>
        <v>0</v>
      </c>
      <c r="AL51" s="124">
        <f t="shared" si="1"/>
        <v>0</v>
      </c>
      <c r="AM51" s="28"/>
      <c r="AN51" s="29"/>
      <c r="AO51" s="29"/>
      <c r="AP51" s="62"/>
      <c r="AQ51" s="62"/>
      <c r="AR51" s="62"/>
    </row>
    <row r="52" spans="1:44" s="122" customFormat="1" ht="30" customHeight="1">
      <c r="A52" s="124">
        <v>44</v>
      </c>
      <c r="B52" s="45"/>
      <c r="C52" s="5"/>
      <c r="D52" s="6"/>
      <c r="E52" s="9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124">
        <f t="shared" si="2"/>
        <v>0</v>
      </c>
      <c r="AK52" s="124">
        <f t="shared" si="0"/>
        <v>0</v>
      </c>
      <c r="AL52" s="124">
        <f t="shared" si="1"/>
        <v>0</v>
      </c>
      <c r="AM52" s="28"/>
      <c r="AN52" s="29"/>
      <c r="AO52" s="121"/>
      <c r="AP52" s="62"/>
      <c r="AQ52" s="62"/>
      <c r="AR52" s="62"/>
    </row>
    <row r="53" spans="1:44" s="122" customFormat="1" ht="30" customHeight="1">
      <c r="A53" s="124">
        <v>45</v>
      </c>
      <c r="B53" s="45"/>
      <c r="C53" s="5"/>
      <c r="D53" s="6"/>
      <c r="E53" s="9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124">
        <f t="shared" si="2"/>
        <v>0</v>
      </c>
      <c r="AK53" s="124">
        <f t="shared" si="0"/>
        <v>0</v>
      </c>
      <c r="AL53" s="124">
        <f t="shared" si="1"/>
        <v>0</v>
      </c>
      <c r="AM53" s="121"/>
      <c r="AN53" s="29"/>
      <c r="AO53" s="29"/>
      <c r="AP53" s="62"/>
      <c r="AQ53" s="62"/>
      <c r="AR53" s="62"/>
    </row>
    <row r="54" spans="1:44" s="122" customFormat="1" ht="48" customHeight="1">
      <c r="A54" s="204" t="s">
        <v>12</v>
      </c>
      <c r="B54" s="204"/>
      <c r="C54" s="204"/>
      <c r="D54" s="204"/>
      <c r="E54" s="204"/>
      <c r="F54" s="204"/>
      <c r="G54" s="204"/>
      <c r="H54" s="204"/>
      <c r="I54" s="204"/>
      <c r="J54" s="204"/>
      <c r="K54" s="204"/>
      <c r="L54" s="204"/>
      <c r="M54" s="204"/>
      <c r="N54" s="204"/>
      <c r="O54" s="204"/>
      <c r="P54" s="204"/>
      <c r="Q54" s="204"/>
      <c r="R54" s="204"/>
      <c r="S54" s="204"/>
      <c r="T54" s="204"/>
      <c r="U54" s="204"/>
      <c r="V54" s="204"/>
      <c r="W54" s="204"/>
      <c r="X54" s="204"/>
      <c r="Y54" s="204"/>
      <c r="Z54" s="204"/>
      <c r="AA54" s="204"/>
      <c r="AB54" s="204"/>
      <c r="AC54" s="204"/>
      <c r="AD54" s="204"/>
      <c r="AE54" s="204"/>
      <c r="AF54" s="204"/>
      <c r="AG54" s="204"/>
      <c r="AH54" s="204"/>
      <c r="AI54" s="204"/>
      <c r="AJ54" s="124">
        <f>SUM(AJ9:AJ53)</f>
        <v>26</v>
      </c>
      <c r="AK54" s="124">
        <f>SUM(AK9:AK53)</f>
        <v>1</v>
      </c>
      <c r="AL54" s="124">
        <f>SUM(AL9:AL53)</f>
        <v>0</v>
      </c>
      <c r="AM54" s="121"/>
      <c r="AN54" s="29"/>
      <c r="AO54" s="29"/>
      <c r="AP54" s="62"/>
      <c r="AQ54" s="62"/>
      <c r="AR54" s="62"/>
    </row>
    <row r="55" spans="1:44" s="122" customFormat="1" ht="30" customHeight="1">
      <c r="A55" s="13"/>
      <c r="B55" s="13"/>
      <c r="C55" s="14"/>
      <c r="D55" s="14"/>
      <c r="E55" s="15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8"/>
      <c r="AG55" s="68"/>
      <c r="AH55" s="68"/>
      <c r="AI55" s="68"/>
      <c r="AJ55" s="13"/>
      <c r="AK55" s="13"/>
      <c r="AL55" s="13"/>
      <c r="AM55" s="121"/>
      <c r="AN55" s="121"/>
      <c r="AO55" s="121"/>
    </row>
    <row r="56" spans="1:44" s="122" customFormat="1" ht="41.25" customHeight="1">
      <c r="A56" s="206" t="s">
        <v>13</v>
      </c>
      <c r="B56" s="206"/>
      <c r="C56" s="206"/>
      <c r="D56" s="206"/>
      <c r="E56" s="206"/>
      <c r="F56" s="206"/>
      <c r="G56" s="206"/>
      <c r="H56" s="206"/>
      <c r="I56" s="206"/>
      <c r="J56" s="206"/>
      <c r="K56" s="206"/>
      <c r="L56" s="206"/>
      <c r="M56" s="206"/>
      <c r="N56" s="206"/>
      <c r="O56" s="206"/>
      <c r="P56" s="206"/>
      <c r="Q56" s="206"/>
      <c r="R56" s="206"/>
      <c r="S56" s="206"/>
      <c r="T56" s="206"/>
      <c r="U56" s="206"/>
      <c r="V56" s="206"/>
      <c r="W56" s="206"/>
      <c r="X56" s="206"/>
      <c r="Y56" s="206"/>
      <c r="Z56" s="206"/>
      <c r="AA56" s="206"/>
      <c r="AB56" s="206"/>
      <c r="AC56" s="206"/>
      <c r="AD56" s="206"/>
      <c r="AE56" s="206"/>
      <c r="AF56" s="206"/>
      <c r="AG56" s="206"/>
      <c r="AH56" s="206"/>
      <c r="AI56" s="207"/>
      <c r="AJ56" s="46" t="s">
        <v>14</v>
      </c>
      <c r="AK56" s="46" t="s">
        <v>15</v>
      </c>
      <c r="AL56" s="46" t="s">
        <v>16</v>
      </c>
      <c r="AM56" s="46" t="s">
        <v>17</v>
      </c>
      <c r="AN56" s="46" t="s">
        <v>18</v>
      </c>
      <c r="AO56" s="46" t="s">
        <v>19</v>
      </c>
    </row>
    <row r="57" spans="1:44" s="122" customFormat="1" ht="30" customHeight="1">
      <c r="A57" s="124" t="s">
        <v>5</v>
      </c>
      <c r="B57" s="123"/>
      <c r="C57" s="208" t="s">
        <v>7</v>
      </c>
      <c r="D57" s="209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20</v>
      </c>
      <c r="AK57" s="33" t="s">
        <v>21</v>
      </c>
      <c r="AL57" s="33" t="s">
        <v>22</v>
      </c>
      <c r="AM57" s="33" t="s">
        <v>23</v>
      </c>
      <c r="AN57" s="33" t="s">
        <v>24</v>
      </c>
      <c r="AO57" s="33" t="s">
        <v>25</v>
      </c>
    </row>
    <row r="58" spans="1:44" s="122" customFormat="1" ht="30" customHeight="1">
      <c r="A58" s="124">
        <v>1</v>
      </c>
      <c r="B58" s="193" t="s">
        <v>696</v>
      </c>
      <c r="C58" s="190" t="s">
        <v>697</v>
      </c>
      <c r="D58" s="191" t="s">
        <v>50</v>
      </c>
      <c r="E58" s="9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>COUNTIF(H58:AL58,"CT")</f>
        <v>0</v>
      </c>
      <c r="AN58" s="35">
        <f>COUNTIF(I58:AM58,"HT")</f>
        <v>0</v>
      </c>
      <c r="AO58" s="35">
        <f>COUNTIF(J58:AN58,"VK")</f>
        <v>0</v>
      </c>
      <c r="AP58" s="223"/>
      <c r="AQ58" s="210"/>
    </row>
    <row r="59" spans="1:44" s="122" customFormat="1" ht="30" customHeight="1">
      <c r="A59" s="124">
        <v>2</v>
      </c>
      <c r="B59" s="193" t="s">
        <v>698</v>
      </c>
      <c r="C59" s="190" t="s">
        <v>699</v>
      </c>
      <c r="D59" s="191" t="s">
        <v>53</v>
      </c>
      <c r="E59" s="17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  <c r="AB59" s="69"/>
      <c r="AC59" s="69"/>
      <c r="AD59" s="69"/>
      <c r="AE59" s="69"/>
      <c r="AF59" s="69"/>
      <c r="AG59" s="69"/>
      <c r="AH59" s="69"/>
      <c r="AI59" s="69"/>
      <c r="AJ59" s="35">
        <f t="shared" ref="AJ59:AJ91" si="3">COUNTIF(E59:AI59,"BT")</f>
        <v>0</v>
      </c>
      <c r="AK59" s="35">
        <f t="shared" ref="AK59:AK91" si="4">COUNTIF(F59:AJ59,"D")</f>
        <v>0</v>
      </c>
      <c r="AL59" s="35">
        <f t="shared" ref="AL59:AL91" si="5">COUNTIF(G59:AK59,"ĐP")</f>
        <v>0</v>
      </c>
      <c r="AM59" s="35">
        <f t="shared" ref="AM59:AM91" si="6">COUNTIF(H59:AL59,"CT")</f>
        <v>0</v>
      </c>
      <c r="AN59" s="35">
        <f t="shared" ref="AN59:AN91" si="7">COUNTIF(I59:AM59,"HT")</f>
        <v>0</v>
      </c>
      <c r="AO59" s="35">
        <f t="shared" ref="AO59:AO91" si="8">COUNTIF(J59:AN59,"VK")</f>
        <v>0</v>
      </c>
      <c r="AP59" s="121"/>
      <c r="AQ59" s="121"/>
    </row>
    <row r="60" spans="1:44" s="122" customFormat="1" ht="30" customHeight="1">
      <c r="A60" s="124">
        <v>3</v>
      </c>
      <c r="B60" s="193" t="s">
        <v>700</v>
      </c>
      <c r="C60" s="190" t="s">
        <v>701</v>
      </c>
      <c r="D60" s="191" t="s">
        <v>702</v>
      </c>
      <c r="E60" s="9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121"/>
      <c r="AQ60" s="121"/>
    </row>
    <row r="61" spans="1:44" s="122" customFormat="1" ht="30" customHeight="1">
      <c r="A61" s="124">
        <v>4</v>
      </c>
      <c r="B61" s="193" t="s">
        <v>704</v>
      </c>
      <c r="C61" s="190" t="s">
        <v>705</v>
      </c>
      <c r="D61" s="191" t="s">
        <v>59</v>
      </c>
      <c r="E61" s="9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  <c r="AP61" s="121"/>
      <c r="AQ61" s="121"/>
    </row>
    <row r="62" spans="1:44" s="122" customFormat="1" ht="30" customHeight="1">
      <c r="A62" s="124">
        <v>5</v>
      </c>
      <c r="B62" s="193" t="s">
        <v>703</v>
      </c>
      <c r="C62" s="190" t="s">
        <v>58</v>
      </c>
      <c r="D62" s="191" t="s">
        <v>59</v>
      </c>
      <c r="E62" s="9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  <c r="AP62" s="121"/>
      <c r="AQ62" s="121"/>
    </row>
    <row r="63" spans="1:44" s="122" customFormat="1" ht="30" customHeight="1">
      <c r="A63" s="124">
        <v>6</v>
      </c>
      <c r="B63" s="193" t="s">
        <v>706</v>
      </c>
      <c r="C63" s="190" t="s">
        <v>133</v>
      </c>
      <c r="D63" s="191" t="s">
        <v>43</v>
      </c>
      <c r="E63" s="9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  <c r="AP63" s="121"/>
      <c r="AQ63" s="121"/>
    </row>
    <row r="64" spans="1:44" s="122" customFormat="1" ht="30" customHeight="1">
      <c r="A64" s="124">
        <v>7</v>
      </c>
      <c r="B64" s="193" t="s">
        <v>818</v>
      </c>
      <c r="C64" s="190" t="s">
        <v>819</v>
      </c>
      <c r="D64" s="191" t="s">
        <v>186</v>
      </c>
      <c r="E64" s="9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  <c r="AP64" s="121"/>
      <c r="AQ64" s="121"/>
    </row>
    <row r="65" spans="1:43" s="122" customFormat="1" ht="30" customHeight="1">
      <c r="A65" s="124">
        <v>8</v>
      </c>
      <c r="B65" s="193" t="s">
        <v>707</v>
      </c>
      <c r="C65" s="190" t="s">
        <v>573</v>
      </c>
      <c r="D65" s="191" t="s">
        <v>186</v>
      </c>
      <c r="E65" s="9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  <c r="AP65" s="121"/>
      <c r="AQ65" s="121"/>
    </row>
    <row r="66" spans="1:43" s="122" customFormat="1" ht="30" customHeight="1">
      <c r="A66" s="124">
        <v>9</v>
      </c>
      <c r="B66" s="193" t="s">
        <v>708</v>
      </c>
      <c r="C66" s="190" t="s">
        <v>709</v>
      </c>
      <c r="D66" s="191" t="s">
        <v>60</v>
      </c>
      <c r="E66" s="9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  <c r="AP66" s="121"/>
      <c r="AQ66" s="121"/>
    </row>
    <row r="67" spans="1:43" s="122" customFormat="1" ht="30" customHeight="1">
      <c r="A67" s="124">
        <v>10</v>
      </c>
      <c r="B67" s="193" t="s">
        <v>712</v>
      </c>
      <c r="C67" s="190" t="s">
        <v>713</v>
      </c>
      <c r="D67" s="191" t="s">
        <v>63</v>
      </c>
      <c r="E67" s="9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  <c r="AP67" s="121"/>
      <c r="AQ67" s="121"/>
    </row>
    <row r="68" spans="1:43" s="122" customFormat="1" ht="30" customHeight="1">
      <c r="A68" s="124">
        <v>11</v>
      </c>
      <c r="B68" s="193" t="s">
        <v>710</v>
      </c>
      <c r="C68" s="190" t="s">
        <v>711</v>
      </c>
      <c r="D68" s="191" t="s">
        <v>63</v>
      </c>
      <c r="E68" s="9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  <c r="AP68" s="121"/>
      <c r="AQ68" s="121"/>
    </row>
    <row r="69" spans="1:43" s="122" customFormat="1" ht="30" customHeight="1">
      <c r="A69" s="124">
        <v>12</v>
      </c>
      <c r="B69" s="193" t="s">
        <v>714</v>
      </c>
      <c r="C69" s="190" t="s">
        <v>715</v>
      </c>
      <c r="D69" s="191" t="s">
        <v>294</v>
      </c>
      <c r="E69" s="9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  <c r="AP69" s="121"/>
      <c r="AQ69" s="121"/>
    </row>
    <row r="70" spans="1:43" s="122" customFormat="1" ht="30" customHeight="1">
      <c r="A70" s="124">
        <v>13</v>
      </c>
      <c r="B70" s="193" t="s">
        <v>716</v>
      </c>
      <c r="C70" s="190" t="s">
        <v>717</v>
      </c>
      <c r="D70" s="191" t="s">
        <v>351</v>
      </c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  <c r="AP70" s="121"/>
      <c r="AQ70" s="121"/>
    </row>
    <row r="71" spans="1:43" s="122" customFormat="1" ht="30" customHeight="1">
      <c r="A71" s="124">
        <v>14</v>
      </c>
      <c r="B71" s="193" t="s">
        <v>718</v>
      </c>
      <c r="C71" s="190" t="s">
        <v>719</v>
      </c>
      <c r="D71" s="191" t="s">
        <v>720</v>
      </c>
      <c r="E71" s="9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  <c r="AP71" s="223"/>
      <c r="AQ71" s="210"/>
    </row>
    <row r="72" spans="1:43" s="122" customFormat="1" ht="30" customHeight="1">
      <c r="A72" s="124">
        <v>15</v>
      </c>
      <c r="B72" s="193" t="s">
        <v>721</v>
      </c>
      <c r="C72" s="190" t="s">
        <v>722</v>
      </c>
      <c r="D72" s="191" t="s">
        <v>115</v>
      </c>
      <c r="E72" s="9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3" s="122" customFormat="1" ht="30" customHeight="1">
      <c r="A73" s="124">
        <v>16</v>
      </c>
      <c r="B73" s="193" t="s">
        <v>723</v>
      </c>
      <c r="C73" s="190" t="s">
        <v>99</v>
      </c>
      <c r="D73" s="191" t="s">
        <v>724</v>
      </c>
      <c r="E73" s="9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3" s="122" customFormat="1" ht="30" customHeight="1">
      <c r="A74" s="124">
        <v>17</v>
      </c>
      <c r="B74" s="193" t="s">
        <v>725</v>
      </c>
      <c r="C74" s="190" t="s">
        <v>726</v>
      </c>
      <c r="D74" s="191" t="s">
        <v>727</v>
      </c>
      <c r="E74" s="9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3" s="122" customFormat="1" ht="30" customHeight="1">
      <c r="A75" s="124">
        <v>18</v>
      </c>
      <c r="B75" s="193" t="s">
        <v>730</v>
      </c>
      <c r="C75" s="190" t="s">
        <v>731</v>
      </c>
      <c r="D75" s="191" t="s">
        <v>32</v>
      </c>
      <c r="E75" s="9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3" s="122" customFormat="1" ht="30" customHeight="1">
      <c r="A76" s="124">
        <v>19</v>
      </c>
      <c r="B76" s="193" t="s">
        <v>728</v>
      </c>
      <c r="C76" s="190" t="s">
        <v>729</v>
      </c>
      <c r="D76" s="191" t="s">
        <v>32</v>
      </c>
      <c r="E76" s="9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3" s="122" customFormat="1" ht="30" customHeight="1">
      <c r="A77" s="124">
        <v>20</v>
      </c>
      <c r="B77" s="193" t="s">
        <v>732</v>
      </c>
      <c r="C77" s="190" t="s">
        <v>167</v>
      </c>
      <c r="D77" s="191" t="s">
        <v>183</v>
      </c>
      <c r="E77" s="9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3" s="122" customFormat="1" ht="30" customHeight="1">
      <c r="A78" s="124">
        <v>21</v>
      </c>
      <c r="B78" s="193" t="s">
        <v>733</v>
      </c>
      <c r="C78" s="190" t="s">
        <v>734</v>
      </c>
      <c r="D78" s="191" t="s">
        <v>71</v>
      </c>
      <c r="E78" s="9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3" s="122" customFormat="1" ht="30" customHeight="1">
      <c r="A79" s="124">
        <v>22</v>
      </c>
      <c r="B79" s="193" t="s">
        <v>735</v>
      </c>
      <c r="C79" s="190" t="s">
        <v>736</v>
      </c>
      <c r="D79" s="191" t="s">
        <v>11</v>
      </c>
      <c r="E79" s="9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35">
        <f t="shared" si="3"/>
        <v>0</v>
      </c>
      <c r="AK79" s="35">
        <f t="shared" si="4"/>
        <v>0</v>
      </c>
      <c r="AL79" s="35">
        <f t="shared" si="5"/>
        <v>0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3" s="122" customFormat="1" ht="30" customHeight="1">
      <c r="A80" s="124">
        <v>23</v>
      </c>
      <c r="B80" s="193" t="s">
        <v>739</v>
      </c>
      <c r="C80" s="190" t="s">
        <v>740</v>
      </c>
      <c r="D80" s="191" t="s">
        <v>497</v>
      </c>
      <c r="E80" s="9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s="122" customFormat="1" ht="30" customHeight="1">
      <c r="A81" s="124">
        <v>24</v>
      </c>
      <c r="B81" s="193" t="s">
        <v>737</v>
      </c>
      <c r="C81" s="190" t="s">
        <v>738</v>
      </c>
      <c r="D81" s="191" t="s">
        <v>497</v>
      </c>
      <c r="E81" s="9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35">
        <f t="shared" si="3"/>
        <v>0</v>
      </c>
      <c r="AK81" s="35">
        <f t="shared" si="4"/>
        <v>0</v>
      </c>
      <c r="AL81" s="35">
        <f t="shared" si="5"/>
        <v>0</v>
      </c>
      <c r="AM81" s="35">
        <f t="shared" si="6"/>
        <v>0</v>
      </c>
      <c r="AN81" s="35">
        <f t="shared" si="7"/>
        <v>0</v>
      </c>
      <c r="AO81" s="35">
        <f t="shared" si="8"/>
        <v>0</v>
      </c>
    </row>
    <row r="82" spans="1:41" s="122" customFormat="1" ht="30" customHeight="1">
      <c r="A82" s="124">
        <v>25</v>
      </c>
      <c r="B82" s="193" t="s">
        <v>741</v>
      </c>
      <c r="C82" s="190" t="s">
        <v>726</v>
      </c>
      <c r="D82" s="191" t="s">
        <v>184</v>
      </c>
      <c r="E82" s="9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35">
        <f t="shared" si="3"/>
        <v>0</v>
      </c>
      <c r="AK82" s="35">
        <f t="shared" si="4"/>
        <v>0</v>
      </c>
      <c r="AL82" s="35">
        <f t="shared" si="5"/>
        <v>0</v>
      </c>
      <c r="AM82" s="35">
        <f t="shared" si="6"/>
        <v>0</v>
      </c>
      <c r="AN82" s="35">
        <f t="shared" si="7"/>
        <v>0</v>
      </c>
      <c r="AO82" s="35">
        <f t="shared" si="8"/>
        <v>0</v>
      </c>
    </row>
    <row r="83" spans="1:41" s="122" customFormat="1" ht="30" customHeight="1">
      <c r="A83" s="124">
        <v>26</v>
      </c>
      <c r="B83" s="193" t="s">
        <v>742</v>
      </c>
      <c r="C83" s="190" t="s">
        <v>102</v>
      </c>
      <c r="D83" s="191" t="s">
        <v>184</v>
      </c>
      <c r="E83" s="9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35">
        <f t="shared" si="3"/>
        <v>0</v>
      </c>
      <c r="AK83" s="35">
        <f t="shared" si="4"/>
        <v>0</v>
      </c>
      <c r="AL83" s="35">
        <f t="shared" si="5"/>
        <v>0</v>
      </c>
      <c r="AM83" s="35">
        <f t="shared" si="6"/>
        <v>0</v>
      </c>
      <c r="AN83" s="35">
        <f t="shared" si="7"/>
        <v>0</v>
      </c>
      <c r="AO83" s="35">
        <f t="shared" si="8"/>
        <v>0</v>
      </c>
    </row>
    <row r="84" spans="1:41" s="122" customFormat="1" ht="30" customHeight="1">
      <c r="A84" s="124">
        <v>27</v>
      </c>
      <c r="B84" s="193" t="s">
        <v>743</v>
      </c>
      <c r="C84" s="190" t="s">
        <v>427</v>
      </c>
      <c r="D84" s="191" t="s">
        <v>695</v>
      </c>
      <c r="E84" s="9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35">
        <f t="shared" si="3"/>
        <v>0</v>
      </c>
      <c r="AK84" s="35">
        <f t="shared" si="4"/>
        <v>0</v>
      </c>
      <c r="AL84" s="35">
        <f t="shared" si="5"/>
        <v>0</v>
      </c>
      <c r="AM84" s="35">
        <f t="shared" si="6"/>
        <v>0</v>
      </c>
      <c r="AN84" s="35">
        <f t="shared" si="7"/>
        <v>0</v>
      </c>
      <c r="AO84" s="35">
        <f t="shared" si="8"/>
        <v>0</v>
      </c>
    </row>
    <row r="85" spans="1:41" s="122" customFormat="1" ht="30" customHeight="1">
      <c r="A85" s="124">
        <v>28</v>
      </c>
      <c r="B85" s="123"/>
      <c r="C85" s="11"/>
      <c r="D85" s="12"/>
      <c r="E85" s="9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35">
        <f t="shared" si="3"/>
        <v>0</v>
      </c>
      <c r="AK85" s="35">
        <f t="shared" si="4"/>
        <v>0</v>
      </c>
      <c r="AL85" s="35">
        <f t="shared" si="5"/>
        <v>0</v>
      </c>
      <c r="AM85" s="35">
        <f t="shared" si="6"/>
        <v>0</v>
      </c>
      <c r="AN85" s="35">
        <f t="shared" si="7"/>
        <v>0</v>
      </c>
      <c r="AO85" s="35">
        <f t="shared" si="8"/>
        <v>0</v>
      </c>
    </row>
    <row r="86" spans="1:41" s="122" customFormat="1" ht="30" customHeight="1">
      <c r="A86" s="124">
        <v>29</v>
      </c>
      <c r="B86" s="123"/>
      <c r="C86" s="11"/>
      <c r="D86" s="12"/>
      <c r="E86" s="9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35">
        <f t="shared" si="3"/>
        <v>0</v>
      </c>
      <c r="AK86" s="35">
        <f t="shared" si="4"/>
        <v>0</v>
      </c>
      <c r="AL86" s="35">
        <f t="shared" si="5"/>
        <v>0</v>
      </c>
      <c r="AM86" s="35">
        <f t="shared" si="6"/>
        <v>0</v>
      </c>
      <c r="AN86" s="35">
        <f t="shared" si="7"/>
        <v>0</v>
      </c>
      <c r="AO86" s="35">
        <f t="shared" si="8"/>
        <v>0</v>
      </c>
    </row>
    <row r="87" spans="1:41" s="122" customFormat="1" ht="30" customHeight="1">
      <c r="A87" s="124">
        <v>30</v>
      </c>
      <c r="B87" s="123"/>
      <c r="C87" s="11"/>
      <c r="D87" s="12"/>
      <c r="E87" s="9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35">
        <f t="shared" si="3"/>
        <v>0</v>
      </c>
      <c r="AK87" s="35">
        <f t="shared" si="4"/>
        <v>0</v>
      </c>
      <c r="AL87" s="35">
        <f t="shared" si="5"/>
        <v>0</v>
      </c>
      <c r="AM87" s="35">
        <f t="shared" si="6"/>
        <v>0</v>
      </c>
      <c r="AN87" s="35">
        <f t="shared" si="7"/>
        <v>0</v>
      </c>
      <c r="AO87" s="35">
        <f t="shared" si="8"/>
        <v>0</v>
      </c>
    </row>
    <row r="88" spans="1:41" s="122" customFormat="1" ht="30" customHeight="1">
      <c r="A88" s="124">
        <v>31</v>
      </c>
      <c r="B88" s="123"/>
      <c r="C88" s="11"/>
      <c r="D88" s="12"/>
      <c r="E88" s="9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35">
        <f t="shared" si="3"/>
        <v>0</v>
      </c>
      <c r="AK88" s="35">
        <f t="shared" si="4"/>
        <v>0</v>
      </c>
      <c r="AL88" s="35">
        <f t="shared" si="5"/>
        <v>0</v>
      </c>
      <c r="AM88" s="35">
        <f t="shared" si="6"/>
        <v>0</v>
      </c>
      <c r="AN88" s="35">
        <f t="shared" si="7"/>
        <v>0</v>
      </c>
      <c r="AO88" s="35">
        <f t="shared" si="8"/>
        <v>0</v>
      </c>
    </row>
    <row r="89" spans="1:41" s="122" customFormat="1" ht="30" customHeight="1">
      <c r="A89" s="124">
        <v>32</v>
      </c>
      <c r="B89" s="123"/>
      <c r="C89" s="11"/>
      <c r="D89" s="12"/>
      <c r="E89" s="9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35">
        <f t="shared" si="3"/>
        <v>0</v>
      </c>
      <c r="AK89" s="35">
        <f t="shared" si="4"/>
        <v>0</v>
      </c>
      <c r="AL89" s="35">
        <f t="shared" si="5"/>
        <v>0</v>
      </c>
      <c r="AM89" s="35">
        <f t="shared" si="6"/>
        <v>0</v>
      </c>
      <c r="AN89" s="35">
        <f t="shared" si="7"/>
        <v>0</v>
      </c>
      <c r="AO89" s="35">
        <f t="shared" si="8"/>
        <v>0</v>
      </c>
    </row>
    <row r="90" spans="1:41" s="122" customFormat="1" ht="30.75" customHeight="1">
      <c r="A90" s="124">
        <v>33</v>
      </c>
      <c r="B90" s="123"/>
      <c r="C90" s="11"/>
      <c r="D90" s="12"/>
      <c r="E90" s="12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35">
        <f t="shared" si="3"/>
        <v>0</v>
      </c>
      <c r="AK90" s="35">
        <f t="shared" si="4"/>
        <v>0</v>
      </c>
      <c r="AL90" s="35">
        <f t="shared" si="5"/>
        <v>0</v>
      </c>
      <c r="AM90" s="35">
        <f t="shared" si="6"/>
        <v>0</v>
      </c>
      <c r="AN90" s="35">
        <f t="shared" si="7"/>
        <v>0</v>
      </c>
      <c r="AO90" s="35">
        <f t="shared" si="8"/>
        <v>0</v>
      </c>
    </row>
    <row r="91" spans="1:41" s="122" customFormat="1" ht="30.75" customHeight="1">
      <c r="A91" s="124">
        <v>34</v>
      </c>
      <c r="B91" s="123"/>
      <c r="C91" s="11"/>
      <c r="D91" s="12"/>
      <c r="E91" s="9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35">
        <f t="shared" si="3"/>
        <v>0</v>
      </c>
      <c r="AK91" s="35">
        <f t="shared" si="4"/>
        <v>0</v>
      </c>
      <c r="AL91" s="35">
        <f t="shared" si="5"/>
        <v>0</v>
      </c>
      <c r="AM91" s="35">
        <f t="shared" si="6"/>
        <v>0</v>
      </c>
      <c r="AN91" s="35">
        <f t="shared" si="7"/>
        <v>0</v>
      </c>
      <c r="AO91" s="35">
        <f t="shared" si="8"/>
        <v>0</v>
      </c>
    </row>
    <row r="92" spans="1:41" ht="51" customHeight="1">
      <c r="A92" s="204" t="s">
        <v>12</v>
      </c>
      <c r="B92" s="204"/>
      <c r="C92" s="204"/>
      <c r="D92" s="204"/>
      <c r="E92" s="204"/>
      <c r="F92" s="204"/>
      <c r="G92" s="204"/>
      <c r="H92" s="204"/>
      <c r="I92" s="204"/>
      <c r="J92" s="204"/>
      <c r="K92" s="204"/>
      <c r="L92" s="204"/>
      <c r="M92" s="204"/>
      <c r="N92" s="204"/>
      <c r="O92" s="204"/>
      <c r="P92" s="204"/>
      <c r="Q92" s="204"/>
      <c r="R92" s="204"/>
      <c r="S92" s="204"/>
      <c r="T92" s="204"/>
      <c r="U92" s="204"/>
      <c r="V92" s="204"/>
      <c r="W92" s="204"/>
      <c r="X92" s="204"/>
      <c r="Y92" s="204"/>
      <c r="Z92" s="204"/>
      <c r="AA92" s="204"/>
      <c r="AB92" s="204"/>
      <c r="AC92" s="204"/>
      <c r="AD92" s="204"/>
      <c r="AE92" s="204"/>
      <c r="AF92" s="204"/>
      <c r="AG92" s="204"/>
      <c r="AH92" s="204"/>
      <c r="AI92" s="204"/>
      <c r="AJ92" s="124">
        <f t="shared" ref="AJ92:AO92" si="9">SUM(AJ58:AJ91)</f>
        <v>0</v>
      </c>
      <c r="AK92" s="124">
        <f t="shared" si="9"/>
        <v>0</v>
      </c>
      <c r="AL92" s="124">
        <f t="shared" si="9"/>
        <v>0</v>
      </c>
      <c r="AM92" s="124">
        <f t="shared" si="9"/>
        <v>0</v>
      </c>
      <c r="AN92" s="124">
        <f t="shared" si="9"/>
        <v>0</v>
      </c>
      <c r="AO92" s="124">
        <f t="shared" si="9"/>
        <v>0</v>
      </c>
    </row>
    <row r="93" spans="1:41" ht="15.75" customHeight="1">
      <c r="A93" s="29"/>
      <c r="B93" s="29"/>
      <c r="C93" s="205"/>
      <c r="D93" s="205"/>
      <c r="H93" s="60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</row>
    <row r="94" spans="1:41" ht="15.75" customHeight="1">
      <c r="C94" s="125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</row>
    <row r="95" spans="1:41" ht="15.75" customHeight="1">
      <c r="C95" s="125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</row>
    <row r="96" spans="1:41" ht="15.75" customHeight="1">
      <c r="C96" s="205"/>
      <c r="D96" s="205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</row>
    <row r="97" spans="3:38" ht="15.75" customHeight="1">
      <c r="C97" s="205"/>
      <c r="D97" s="205"/>
      <c r="E97" s="205"/>
      <c r="F97" s="205"/>
      <c r="G97" s="205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</row>
    <row r="98" spans="3:38" ht="15.75" customHeight="1">
      <c r="C98" s="205"/>
      <c r="D98" s="205"/>
      <c r="E98" s="205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</row>
    <row r="99" spans="3:38" ht="15.75" customHeight="1">
      <c r="C99" s="205"/>
      <c r="D99" s="205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</row>
  </sheetData>
  <mergeCells count="20">
    <mergeCell ref="AP58:AQ58"/>
    <mergeCell ref="AP71:AQ71"/>
    <mergeCell ref="A92:AI92"/>
    <mergeCell ref="C93:D93"/>
    <mergeCell ref="C96:D96"/>
    <mergeCell ref="AM22:AN22"/>
    <mergeCell ref="A54:AI54"/>
    <mergeCell ref="A56:AI56"/>
    <mergeCell ref="C98:E98"/>
    <mergeCell ref="C99:D99"/>
    <mergeCell ref="C97:G97"/>
    <mergeCell ref="C57:D5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topLeftCell="A16" zoomScale="55" zoomScaleNormal="55" workbookViewId="0">
      <selection activeCell="X25" sqref="X25"/>
    </sheetView>
  </sheetViews>
  <sheetFormatPr defaultColWidth="9.33203125" defaultRowHeight="15.75"/>
  <cols>
    <col min="1" max="1" width="8.6640625" style="62" customWidth="1"/>
    <col min="2" max="2" width="26.83203125" style="62" customWidth="1"/>
    <col min="3" max="3" width="29.6640625" style="62" customWidth="1"/>
    <col min="4" max="4" width="11.6640625" style="62" customWidth="1"/>
    <col min="5" max="35" width="7" style="62" customWidth="1"/>
    <col min="36" max="38" width="8.33203125" style="62" customWidth="1"/>
    <col min="39" max="39" width="10.83203125" style="62" customWidth="1"/>
    <col min="40" max="40" width="12.1640625" style="62" customWidth="1"/>
    <col min="41" max="41" width="10.83203125" style="62" customWidth="1"/>
    <col min="42" max="16384" width="9.33203125" style="62"/>
  </cols>
  <sheetData>
    <row r="1" spans="1:42" ht="24" customHeight="1">
      <c r="A1" s="212" t="s">
        <v>0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0" t="s">
        <v>1</v>
      </c>
      <c r="R1" s="210"/>
      <c r="S1" s="210"/>
      <c r="T1" s="210"/>
      <c r="U1" s="210"/>
      <c r="V1" s="210"/>
      <c r="W1" s="210"/>
      <c r="X1" s="210"/>
      <c r="Y1" s="210"/>
      <c r="Z1" s="210"/>
      <c r="AA1" s="210"/>
      <c r="AB1" s="210"/>
      <c r="AC1" s="210"/>
      <c r="AD1" s="210"/>
      <c r="AE1" s="210"/>
      <c r="AF1" s="210"/>
      <c r="AG1" s="210"/>
      <c r="AH1" s="210"/>
      <c r="AI1" s="210"/>
      <c r="AJ1" s="210"/>
      <c r="AK1" s="210"/>
      <c r="AL1" s="210"/>
    </row>
    <row r="2" spans="1:42" ht="22.5" customHeight="1">
      <c r="A2" s="210" t="s">
        <v>2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 t="s">
        <v>3</v>
      </c>
      <c r="R2" s="210"/>
      <c r="S2" s="210"/>
      <c r="T2" s="210"/>
      <c r="U2" s="210"/>
      <c r="V2" s="210"/>
      <c r="W2" s="210"/>
      <c r="X2" s="210"/>
      <c r="Y2" s="210"/>
      <c r="Z2" s="210"/>
      <c r="AA2" s="210"/>
      <c r="AB2" s="210"/>
      <c r="AC2" s="210"/>
      <c r="AD2" s="210"/>
      <c r="AE2" s="210"/>
      <c r="AF2" s="210"/>
      <c r="AG2" s="210"/>
      <c r="AH2" s="210"/>
      <c r="AI2" s="210"/>
      <c r="AJ2" s="210"/>
      <c r="AK2" s="210"/>
      <c r="AL2" s="210"/>
    </row>
    <row r="3" spans="1:42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</row>
    <row r="4" spans="1:42" ht="28.5" customHeight="1">
      <c r="A4" s="210" t="s">
        <v>4</v>
      </c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210"/>
      <c r="S4" s="210"/>
      <c r="T4" s="210"/>
      <c r="U4" s="210"/>
      <c r="V4" s="210"/>
      <c r="W4" s="210"/>
      <c r="X4" s="210"/>
      <c r="Y4" s="210"/>
      <c r="Z4" s="210"/>
      <c r="AA4" s="210"/>
      <c r="AB4" s="210"/>
      <c r="AC4" s="210"/>
      <c r="AD4" s="210"/>
      <c r="AE4" s="210"/>
      <c r="AF4" s="210"/>
      <c r="AG4" s="210"/>
      <c r="AH4" s="210"/>
      <c r="AI4" s="210"/>
      <c r="AJ4" s="210"/>
      <c r="AK4" s="210"/>
      <c r="AL4" s="210"/>
    </row>
    <row r="5" spans="1:42">
      <c r="A5" s="210" t="s">
        <v>831</v>
      </c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210"/>
      <c r="R5" s="210"/>
      <c r="S5" s="210"/>
      <c r="T5" s="210"/>
      <c r="U5" s="210"/>
      <c r="V5" s="210"/>
      <c r="W5" s="210"/>
      <c r="X5" s="210"/>
      <c r="Y5" s="210"/>
      <c r="Z5" s="210"/>
      <c r="AA5" s="210"/>
      <c r="AB5" s="210"/>
      <c r="AC5" s="210"/>
      <c r="AD5" s="210"/>
      <c r="AE5" s="210"/>
      <c r="AF5" s="210"/>
      <c r="AG5" s="210"/>
      <c r="AH5" s="210"/>
      <c r="AI5" s="210"/>
      <c r="AJ5" s="210"/>
      <c r="AK5" s="210"/>
      <c r="AL5" s="210"/>
    </row>
    <row r="6" spans="1:42" ht="33" customHeight="1">
      <c r="A6" s="122"/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211" t="s">
        <v>520</v>
      </c>
      <c r="AG6" s="211"/>
      <c r="AH6" s="211"/>
      <c r="AI6" s="211"/>
      <c r="AJ6" s="211"/>
      <c r="AK6" s="211"/>
      <c r="AL6" s="122"/>
    </row>
    <row r="7" spans="1:42" ht="15.75" customHeight="1">
      <c r="AE7" s="63"/>
      <c r="AF7" s="63"/>
      <c r="AG7" s="63"/>
      <c r="AH7" s="63"/>
      <c r="AI7" s="64"/>
    </row>
    <row r="8" spans="1:42" s="122" customFormat="1" ht="33" customHeight="1">
      <c r="A8" s="124" t="s">
        <v>5</v>
      </c>
      <c r="B8" s="123" t="s">
        <v>6</v>
      </c>
      <c r="C8" s="208" t="s">
        <v>7</v>
      </c>
      <c r="D8" s="20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89" t="s">
        <v>8</v>
      </c>
      <c r="AK8" s="89" t="s">
        <v>9</v>
      </c>
      <c r="AL8" s="89" t="s">
        <v>10</v>
      </c>
      <c r="AM8" s="150"/>
      <c r="AN8" s="150"/>
      <c r="AO8" s="150"/>
      <c r="AP8" s="150"/>
    </row>
    <row r="9" spans="1:42" s="103" customFormat="1" ht="30" customHeight="1">
      <c r="A9" s="89">
        <v>1</v>
      </c>
      <c r="B9" s="189" t="s">
        <v>744</v>
      </c>
      <c r="C9" s="190" t="s">
        <v>745</v>
      </c>
      <c r="D9" s="199" t="s">
        <v>141</v>
      </c>
      <c r="E9" s="178"/>
      <c r="F9" s="179"/>
      <c r="G9" s="179"/>
      <c r="H9" s="179"/>
      <c r="I9" s="179"/>
      <c r="J9" s="179"/>
      <c r="K9" s="179"/>
      <c r="L9" s="179"/>
      <c r="M9" s="179"/>
      <c r="N9" s="179"/>
      <c r="O9" s="179"/>
      <c r="P9" s="179" t="s">
        <v>8</v>
      </c>
      <c r="Q9" s="179"/>
      <c r="R9" s="179"/>
      <c r="S9" s="179"/>
      <c r="T9" s="179"/>
      <c r="U9" s="179"/>
      <c r="V9" s="226" t="s">
        <v>832</v>
      </c>
      <c r="W9" s="179"/>
      <c r="X9" s="179"/>
      <c r="Y9" s="179"/>
      <c r="Z9" s="179"/>
      <c r="AA9" s="179"/>
      <c r="AB9" s="179"/>
      <c r="AC9" s="157"/>
      <c r="AD9" s="179"/>
      <c r="AE9" s="179"/>
      <c r="AF9" s="179"/>
      <c r="AG9" s="179"/>
      <c r="AH9" s="179"/>
      <c r="AI9" s="179"/>
      <c r="AJ9" s="89">
        <f>COUNTIF(E9:AI9,"K")+2*COUNTIF(E9:AI9,"2K")+COUNTIF(E9:AI9,"TK")+COUNTIF(E9:AI9,"KT")</f>
        <v>1</v>
      </c>
      <c r="AK9" s="89">
        <f t="shared" ref="AK9:AK53" si="0">COUNTIF(E9:AI9,"P")+2*COUNTIF(F9:AJ9,"2P")</f>
        <v>0</v>
      </c>
      <c r="AL9" s="89">
        <f t="shared" ref="AL9:AL53" si="1">COUNTIF(E9:AI9,"T")+2*COUNTIF(E9:AI9,"2T")+COUNTIF(E9:AI9,"TK")+COUNTIF(E9:AI9,"KT")</f>
        <v>0</v>
      </c>
      <c r="AM9" s="151"/>
      <c r="AN9" s="152"/>
      <c r="AO9" s="153"/>
      <c r="AP9" s="150"/>
    </row>
    <row r="10" spans="1:42" s="122" customFormat="1" ht="30" customHeight="1">
      <c r="A10" s="89">
        <v>2</v>
      </c>
      <c r="B10" s="189" t="s">
        <v>746</v>
      </c>
      <c r="C10" s="190" t="s">
        <v>747</v>
      </c>
      <c r="D10" s="199" t="s">
        <v>748</v>
      </c>
      <c r="E10" s="178"/>
      <c r="F10" s="179"/>
      <c r="G10" s="179"/>
      <c r="H10" s="179"/>
      <c r="I10" s="179"/>
      <c r="J10" s="179"/>
      <c r="K10" s="179"/>
      <c r="L10" s="179"/>
      <c r="M10" s="179"/>
      <c r="N10" s="179"/>
      <c r="O10" s="179"/>
      <c r="P10" s="179"/>
      <c r="Q10" s="179"/>
      <c r="R10" s="179"/>
      <c r="S10" s="179"/>
      <c r="T10" s="179"/>
      <c r="U10" s="179"/>
      <c r="V10" s="227"/>
      <c r="W10" s="179"/>
      <c r="X10" s="179"/>
      <c r="Y10" s="179"/>
      <c r="Z10" s="179"/>
      <c r="AA10" s="179"/>
      <c r="AB10" s="179"/>
      <c r="AC10" s="157"/>
      <c r="AD10" s="179"/>
      <c r="AE10" s="179"/>
      <c r="AF10" s="179"/>
      <c r="AG10" s="179"/>
      <c r="AH10" s="179"/>
      <c r="AI10" s="179"/>
      <c r="AJ10" s="89">
        <f t="shared" ref="AJ10:AJ53" si="2">COUNTIF(E10:AI10,"K")+2*COUNTIF(E10:AI10,"2K")+COUNTIF(E10:AI10,"TK")+COUNTIF(E10:AI10,"KT")</f>
        <v>0</v>
      </c>
      <c r="AK10" s="89">
        <f t="shared" si="0"/>
        <v>0</v>
      </c>
      <c r="AL10" s="89">
        <f t="shared" si="1"/>
        <v>0</v>
      </c>
      <c r="AM10" s="153"/>
      <c r="AN10" s="153"/>
      <c r="AO10" s="153"/>
      <c r="AP10" s="150"/>
    </row>
    <row r="11" spans="1:42" s="103" customFormat="1" ht="30" customHeight="1">
      <c r="A11" s="89">
        <v>3</v>
      </c>
      <c r="B11" s="189" t="s">
        <v>749</v>
      </c>
      <c r="C11" s="190" t="s">
        <v>750</v>
      </c>
      <c r="D11" s="199" t="s">
        <v>751</v>
      </c>
      <c r="E11" s="178"/>
      <c r="F11" s="179"/>
      <c r="G11" s="179"/>
      <c r="H11" s="179"/>
      <c r="I11" s="179"/>
      <c r="J11" s="179"/>
      <c r="K11" s="179"/>
      <c r="L11" s="179"/>
      <c r="M11" s="179"/>
      <c r="N11" s="179"/>
      <c r="O11" s="179"/>
      <c r="P11" s="179"/>
      <c r="Q11" s="179"/>
      <c r="R11" s="179"/>
      <c r="S11" s="179"/>
      <c r="T11" s="179"/>
      <c r="U11" s="179"/>
      <c r="V11" s="227"/>
      <c r="W11" s="179"/>
      <c r="X11" s="179"/>
      <c r="Y11" s="179"/>
      <c r="Z11" s="179"/>
      <c r="AA11" s="179"/>
      <c r="AB11" s="179"/>
      <c r="AC11" s="157"/>
      <c r="AD11" s="179"/>
      <c r="AE11" s="179"/>
      <c r="AF11" s="179"/>
      <c r="AG11" s="179"/>
      <c r="AH11" s="179"/>
      <c r="AI11" s="179"/>
      <c r="AJ11" s="89">
        <f t="shared" si="2"/>
        <v>0</v>
      </c>
      <c r="AK11" s="89">
        <f t="shared" si="0"/>
        <v>0</v>
      </c>
      <c r="AL11" s="89">
        <f t="shared" si="1"/>
        <v>0</v>
      </c>
      <c r="AM11" s="153"/>
      <c r="AN11" s="153"/>
      <c r="AO11" s="153"/>
      <c r="AP11" s="150"/>
    </row>
    <row r="12" spans="1:42" s="122" customFormat="1" ht="30" customHeight="1">
      <c r="A12" s="124">
        <v>4</v>
      </c>
      <c r="B12" s="189" t="s">
        <v>752</v>
      </c>
      <c r="C12" s="190" t="s">
        <v>753</v>
      </c>
      <c r="D12" s="199" t="s">
        <v>754</v>
      </c>
      <c r="E12" s="178"/>
      <c r="F12" s="179"/>
      <c r="G12" s="179"/>
      <c r="H12" s="179"/>
      <c r="I12" s="179"/>
      <c r="J12" s="179"/>
      <c r="K12" s="179"/>
      <c r="L12" s="179"/>
      <c r="M12" s="179"/>
      <c r="N12" s="179"/>
      <c r="O12" s="179" t="s">
        <v>8</v>
      </c>
      <c r="P12" s="179" t="s">
        <v>8</v>
      </c>
      <c r="Q12" s="179" t="s">
        <v>8</v>
      </c>
      <c r="R12" s="179" t="s">
        <v>8</v>
      </c>
      <c r="S12" s="179"/>
      <c r="T12" s="179"/>
      <c r="U12" s="179"/>
      <c r="V12" s="227"/>
      <c r="W12" s="179"/>
      <c r="X12" s="179"/>
      <c r="Y12" s="179"/>
      <c r="Z12" s="179"/>
      <c r="AA12" s="179"/>
      <c r="AB12" s="179"/>
      <c r="AC12" s="157"/>
      <c r="AD12" s="179"/>
      <c r="AE12" s="179"/>
      <c r="AF12" s="179"/>
      <c r="AG12" s="179"/>
      <c r="AH12" s="179"/>
      <c r="AI12" s="179"/>
      <c r="AJ12" s="89">
        <f t="shared" si="2"/>
        <v>4</v>
      </c>
      <c r="AK12" s="89">
        <f t="shared" si="0"/>
        <v>0</v>
      </c>
      <c r="AL12" s="89">
        <f t="shared" si="1"/>
        <v>0</v>
      </c>
      <c r="AM12" s="153"/>
      <c r="AN12" s="153"/>
      <c r="AO12" s="153"/>
      <c r="AP12" s="150"/>
    </row>
    <row r="13" spans="1:42" s="122" customFormat="1" ht="30" customHeight="1">
      <c r="A13" s="124">
        <v>5</v>
      </c>
      <c r="B13" s="189" t="s">
        <v>755</v>
      </c>
      <c r="C13" s="190" t="s">
        <v>126</v>
      </c>
      <c r="D13" s="199" t="s">
        <v>289</v>
      </c>
      <c r="E13" s="178"/>
      <c r="F13" s="179"/>
      <c r="G13" s="179"/>
      <c r="H13" s="179"/>
      <c r="I13" s="179"/>
      <c r="J13" s="179"/>
      <c r="K13" s="179"/>
      <c r="L13" s="179"/>
      <c r="M13" s="179"/>
      <c r="N13" s="179"/>
      <c r="O13" s="179"/>
      <c r="P13" s="179"/>
      <c r="Q13" s="179"/>
      <c r="R13" s="179"/>
      <c r="S13" s="179"/>
      <c r="T13" s="179"/>
      <c r="U13" s="179"/>
      <c r="V13" s="227"/>
      <c r="W13" s="179"/>
      <c r="X13" s="179"/>
      <c r="Y13" s="179"/>
      <c r="Z13" s="179"/>
      <c r="AA13" s="179"/>
      <c r="AB13" s="179"/>
      <c r="AC13" s="157"/>
      <c r="AD13" s="179"/>
      <c r="AE13" s="179"/>
      <c r="AF13" s="179"/>
      <c r="AG13" s="179"/>
      <c r="AH13" s="179"/>
      <c r="AI13" s="179"/>
      <c r="AJ13" s="89">
        <f t="shared" si="2"/>
        <v>0</v>
      </c>
      <c r="AK13" s="89">
        <f t="shared" si="0"/>
        <v>0</v>
      </c>
      <c r="AL13" s="89">
        <f t="shared" si="1"/>
        <v>0</v>
      </c>
      <c r="AM13" s="153"/>
      <c r="AN13" s="153"/>
      <c r="AO13" s="153"/>
      <c r="AP13" s="150"/>
    </row>
    <row r="14" spans="1:42" s="122" customFormat="1" ht="30" customHeight="1">
      <c r="A14" s="124">
        <v>6</v>
      </c>
      <c r="B14" s="189" t="s">
        <v>756</v>
      </c>
      <c r="C14" s="190" t="s">
        <v>757</v>
      </c>
      <c r="D14" s="199" t="s">
        <v>758</v>
      </c>
      <c r="E14" s="178"/>
      <c r="F14" s="179"/>
      <c r="G14" s="179"/>
      <c r="H14" s="179"/>
      <c r="I14" s="179"/>
      <c r="J14" s="179"/>
      <c r="K14" s="179"/>
      <c r="L14" s="179"/>
      <c r="M14" s="179"/>
      <c r="N14" s="179"/>
      <c r="O14" s="179" t="s">
        <v>8</v>
      </c>
      <c r="P14" s="179" t="s">
        <v>8</v>
      </c>
      <c r="Q14" s="179" t="s">
        <v>8</v>
      </c>
      <c r="R14" s="179" t="s">
        <v>8</v>
      </c>
      <c r="S14" s="179"/>
      <c r="T14" s="179"/>
      <c r="U14" s="179"/>
      <c r="V14" s="227"/>
      <c r="W14" s="179"/>
      <c r="X14" s="179"/>
      <c r="Y14" s="179"/>
      <c r="Z14" s="179"/>
      <c r="AA14" s="179"/>
      <c r="AB14" s="179"/>
      <c r="AC14" s="157"/>
      <c r="AD14" s="179"/>
      <c r="AE14" s="179"/>
      <c r="AF14" s="179"/>
      <c r="AG14" s="179"/>
      <c r="AH14" s="179"/>
      <c r="AI14" s="179"/>
      <c r="AJ14" s="89">
        <f t="shared" si="2"/>
        <v>4</v>
      </c>
      <c r="AK14" s="89">
        <f t="shared" si="0"/>
        <v>0</v>
      </c>
      <c r="AL14" s="89">
        <f t="shared" si="1"/>
        <v>0</v>
      </c>
      <c r="AM14" s="153"/>
      <c r="AN14" s="153"/>
      <c r="AO14" s="153"/>
      <c r="AP14" s="150"/>
    </row>
    <row r="15" spans="1:42" s="122" customFormat="1" ht="30" customHeight="1">
      <c r="A15" s="124">
        <v>7</v>
      </c>
      <c r="B15" s="189" t="s">
        <v>759</v>
      </c>
      <c r="C15" s="190" t="s">
        <v>760</v>
      </c>
      <c r="D15" s="199" t="s">
        <v>758</v>
      </c>
      <c r="E15" s="180"/>
      <c r="F15" s="181"/>
      <c r="G15" s="181"/>
      <c r="H15" s="181"/>
      <c r="I15" s="181"/>
      <c r="J15" s="181"/>
      <c r="K15" s="181"/>
      <c r="L15" s="179"/>
      <c r="M15" s="179"/>
      <c r="N15" s="181"/>
      <c r="O15" s="181"/>
      <c r="P15" s="181"/>
      <c r="Q15" s="181"/>
      <c r="R15" s="181"/>
      <c r="S15" s="181"/>
      <c r="T15" s="181"/>
      <c r="U15" s="181"/>
      <c r="V15" s="227"/>
      <c r="W15" s="181"/>
      <c r="X15" s="181"/>
      <c r="Y15" s="181"/>
      <c r="Z15" s="181"/>
      <c r="AA15" s="181"/>
      <c r="AB15" s="181"/>
      <c r="AC15" s="157"/>
      <c r="AD15" s="181"/>
      <c r="AE15" s="181"/>
      <c r="AF15" s="181"/>
      <c r="AG15" s="181"/>
      <c r="AH15" s="181"/>
      <c r="AI15" s="181"/>
      <c r="AJ15" s="124">
        <f t="shared" si="2"/>
        <v>0</v>
      </c>
      <c r="AK15" s="124">
        <f t="shared" si="0"/>
        <v>0</v>
      </c>
      <c r="AL15" s="124">
        <f t="shared" si="1"/>
        <v>0</v>
      </c>
      <c r="AM15" s="121"/>
      <c r="AN15" s="121"/>
      <c r="AO15" s="121"/>
    </row>
    <row r="16" spans="1:42" s="122" customFormat="1" ht="30" customHeight="1">
      <c r="A16" s="124">
        <v>8</v>
      </c>
      <c r="B16" s="189" t="s">
        <v>761</v>
      </c>
      <c r="C16" s="190" t="s">
        <v>762</v>
      </c>
      <c r="D16" s="199" t="s">
        <v>763</v>
      </c>
      <c r="E16" s="178"/>
      <c r="F16" s="179"/>
      <c r="G16" s="179"/>
      <c r="H16" s="179"/>
      <c r="I16" s="179"/>
      <c r="J16" s="179"/>
      <c r="K16" s="179"/>
      <c r="L16" s="179"/>
      <c r="M16" s="179"/>
      <c r="N16" s="179"/>
      <c r="O16" s="179" t="s">
        <v>8</v>
      </c>
      <c r="P16" s="179" t="s">
        <v>8</v>
      </c>
      <c r="Q16" s="179" t="s">
        <v>8</v>
      </c>
      <c r="R16" s="179" t="s">
        <v>8</v>
      </c>
      <c r="S16" s="179"/>
      <c r="T16" s="179"/>
      <c r="U16" s="179"/>
      <c r="V16" s="227"/>
      <c r="W16" s="179"/>
      <c r="X16" s="179"/>
      <c r="Y16" s="179"/>
      <c r="Z16" s="179"/>
      <c r="AA16" s="179"/>
      <c r="AB16" s="179"/>
      <c r="AC16" s="157"/>
      <c r="AD16" s="179"/>
      <c r="AE16" s="179"/>
      <c r="AF16" s="179"/>
      <c r="AG16" s="179"/>
      <c r="AH16" s="179"/>
      <c r="AI16" s="179"/>
      <c r="AJ16" s="124">
        <f t="shared" si="2"/>
        <v>4</v>
      </c>
      <c r="AK16" s="124">
        <f t="shared" si="0"/>
        <v>0</v>
      </c>
      <c r="AL16" s="124">
        <f t="shared" si="1"/>
        <v>0</v>
      </c>
      <c r="AM16" s="121"/>
      <c r="AN16" s="121"/>
      <c r="AO16" s="121"/>
    </row>
    <row r="17" spans="1:41" s="122" customFormat="1" ht="30" customHeight="1">
      <c r="A17" s="124">
        <v>9</v>
      </c>
      <c r="B17" s="189" t="s">
        <v>764</v>
      </c>
      <c r="C17" s="190" t="s">
        <v>765</v>
      </c>
      <c r="D17" s="199" t="s">
        <v>766</v>
      </c>
      <c r="E17" s="178"/>
      <c r="F17" s="179"/>
      <c r="G17" s="179"/>
      <c r="H17" s="179"/>
      <c r="I17" s="179"/>
      <c r="J17" s="179"/>
      <c r="K17" s="179"/>
      <c r="L17" s="179"/>
      <c r="M17" s="179"/>
      <c r="N17" s="179"/>
      <c r="O17" s="179" t="s">
        <v>8</v>
      </c>
      <c r="P17" s="179" t="s">
        <v>8</v>
      </c>
      <c r="Q17" s="179" t="s">
        <v>8</v>
      </c>
      <c r="R17" s="179" t="s">
        <v>8</v>
      </c>
      <c r="S17" s="179"/>
      <c r="T17" s="179"/>
      <c r="U17" s="179"/>
      <c r="V17" s="227"/>
      <c r="W17" s="179"/>
      <c r="X17" s="179"/>
      <c r="Y17" s="179"/>
      <c r="Z17" s="179"/>
      <c r="AA17" s="179"/>
      <c r="AB17" s="179"/>
      <c r="AC17" s="157"/>
      <c r="AD17" s="179"/>
      <c r="AE17" s="179"/>
      <c r="AF17" s="179"/>
      <c r="AG17" s="179"/>
      <c r="AH17" s="179"/>
      <c r="AI17" s="179"/>
      <c r="AJ17" s="124">
        <f t="shared" si="2"/>
        <v>4</v>
      </c>
      <c r="AK17" s="124">
        <f t="shared" si="0"/>
        <v>0</v>
      </c>
      <c r="AL17" s="124">
        <f t="shared" si="1"/>
        <v>0</v>
      </c>
      <c r="AM17" s="121"/>
      <c r="AN17" s="121"/>
      <c r="AO17" s="121"/>
    </row>
    <row r="18" spans="1:41" s="122" customFormat="1" ht="30" customHeight="1">
      <c r="A18" s="124">
        <v>10</v>
      </c>
      <c r="B18" s="189">
        <v>1910100031</v>
      </c>
      <c r="C18" s="190" t="s">
        <v>820</v>
      </c>
      <c r="D18" s="199" t="s">
        <v>821</v>
      </c>
      <c r="E18" s="178"/>
      <c r="F18" s="179"/>
      <c r="G18" s="179"/>
      <c r="H18" s="179"/>
      <c r="I18" s="179"/>
      <c r="J18" s="179"/>
      <c r="K18" s="179"/>
      <c r="L18" s="179"/>
      <c r="M18" s="179"/>
      <c r="N18" s="179"/>
      <c r="O18" s="179" t="s">
        <v>8</v>
      </c>
      <c r="P18" s="179" t="s">
        <v>8</v>
      </c>
      <c r="Q18" s="179" t="s">
        <v>8</v>
      </c>
      <c r="R18" s="179" t="s">
        <v>8</v>
      </c>
      <c r="S18" s="179"/>
      <c r="T18" s="179"/>
      <c r="U18" s="179"/>
      <c r="V18" s="227"/>
      <c r="W18" s="179"/>
      <c r="X18" s="179"/>
      <c r="Y18" s="179"/>
      <c r="Z18" s="179"/>
      <c r="AA18" s="179"/>
      <c r="AB18" s="179"/>
      <c r="AC18" s="157"/>
      <c r="AD18" s="179"/>
      <c r="AE18" s="179"/>
      <c r="AF18" s="179"/>
      <c r="AG18" s="179"/>
      <c r="AH18" s="179"/>
      <c r="AI18" s="179"/>
      <c r="AJ18" s="124">
        <f t="shared" si="2"/>
        <v>4</v>
      </c>
      <c r="AK18" s="124">
        <f t="shared" si="0"/>
        <v>0</v>
      </c>
      <c r="AL18" s="124">
        <f t="shared" si="1"/>
        <v>0</v>
      </c>
      <c r="AM18" s="121"/>
      <c r="AN18" s="121"/>
      <c r="AO18" s="121"/>
    </row>
    <row r="19" spans="1:41" s="122" customFormat="1" ht="30" customHeight="1">
      <c r="A19" s="124">
        <v>11</v>
      </c>
      <c r="B19" s="189" t="s">
        <v>767</v>
      </c>
      <c r="C19" s="190" t="s">
        <v>768</v>
      </c>
      <c r="D19" s="199" t="s">
        <v>27</v>
      </c>
      <c r="E19" s="178"/>
      <c r="F19" s="179"/>
      <c r="G19" s="179"/>
      <c r="H19" s="179"/>
      <c r="I19" s="179"/>
      <c r="J19" s="179"/>
      <c r="K19" s="179"/>
      <c r="L19" s="179"/>
      <c r="M19" s="179"/>
      <c r="N19" s="179"/>
      <c r="O19" s="179"/>
      <c r="P19" s="179"/>
      <c r="Q19" s="179"/>
      <c r="R19" s="179"/>
      <c r="S19" s="179"/>
      <c r="T19" s="179"/>
      <c r="U19" s="179"/>
      <c r="V19" s="227"/>
      <c r="W19" s="179"/>
      <c r="X19" s="179"/>
      <c r="Y19" s="179"/>
      <c r="Z19" s="179"/>
      <c r="AA19" s="179"/>
      <c r="AB19" s="179"/>
      <c r="AC19" s="157"/>
      <c r="AD19" s="179"/>
      <c r="AE19" s="179"/>
      <c r="AF19" s="179"/>
      <c r="AG19" s="179"/>
      <c r="AH19" s="179"/>
      <c r="AI19" s="179"/>
      <c r="AJ19" s="124">
        <f t="shared" si="2"/>
        <v>0</v>
      </c>
      <c r="AK19" s="124">
        <f t="shared" si="0"/>
        <v>0</v>
      </c>
      <c r="AL19" s="124">
        <f t="shared" si="1"/>
        <v>0</v>
      </c>
      <c r="AM19" s="121"/>
      <c r="AN19" s="121"/>
      <c r="AO19" s="121"/>
    </row>
    <row r="20" spans="1:41" s="122" customFormat="1" ht="30" customHeight="1">
      <c r="A20" s="124">
        <v>12</v>
      </c>
      <c r="B20" s="189" t="s">
        <v>769</v>
      </c>
      <c r="C20" s="190" t="s">
        <v>770</v>
      </c>
      <c r="D20" s="199" t="s">
        <v>27</v>
      </c>
      <c r="E20" s="178"/>
      <c r="F20" s="179"/>
      <c r="G20" s="179"/>
      <c r="H20" s="179"/>
      <c r="I20" s="179"/>
      <c r="J20" s="179"/>
      <c r="K20" s="179"/>
      <c r="L20" s="179"/>
      <c r="M20" s="179"/>
      <c r="N20" s="179"/>
      <c r="O20" s="179"/>
      <c r="P20" s="179"/>
      <c r="Q20" s="179"/>
      <c r="R20" s="179"/>
      <c r="S20" s="179"/>
      <c r="T20" s="179"/>
      <c r="U20" s="179"/>
      <c r="V20" s="227"/>
      <c r="W20" s="179"/>
      <c r="X20" s="179"/>
      <c r="Y20" s="179"/>
      <c r="Z20" s="179"/>
      <c r="AA20" s="179"/>
      <c r="AB20" s="179"/>
      <c r="AC20" s="157"/>
      <c r="AD20" s="179"/>
      <c r="AE20" s="179"/>
      <c r="AF20" s="179"/>
      <c r="AG20" s="179"/>
      <c r="AH20" s="179"/>
      <c r="AI20" s="179"/>
      <c r="AJ20" s="124">
        <f t="shared" si="2"/>
        <v>0</v>
      </c>
      <c r="AK20" s="124">
        <f t="shared" si="0"/>
        <v>0</v>
      </c>
      <c r="AL20" s="124">
        <f t="shared" si="1"/>
        <v>0</v>
      </c>
      <c r="AM20" s="121"/>
      <c r="AN20" s="121"/>
      <c r="AO20" s="121"/>
    </row>
    <row r="21" spans="1:41" s="122" customFormat="1" ht="30" customHeight="1">
      <c r="A21" s="124">
        <v>13</v>
      </c>
      <c r="B21" s="189" t="s">
        <v>771</v>
      </c>
      <c r="C21" s="190" t="s">
        <v>772</v>
      </c>
      <c r="D21" s="199" t="s">
        <v>46</v>
      </c>
      <c r="E21" s="182"/>
      <c r="F21" s="182"/>
      <c r="G21" s="182"/>
      <c r="H21" s="182"/>
      <c r="I21" s="182"/>
      <c r="J21" s="182"/>
      <c r="K21" s="182"/>
      <c r="L21" s="182"/>
      <c r="M21" s="182"/>
      <c r="N21" s="182"/>
      <c r="O21" s="182"/>
      <c r="P21" s="182"/>
      <c r="Q21" s="182"/>
      <c r="R21" s="182"/>
      <c r="S21" s="182"/>
      <c r="T21" s="182"/>
      <c r="U21" s="182"/>
      <c r="V21" s="227"/>
      <c r="W21" s="183"/>
      <c r="X21" s="182"/>
      <c r="Y21" s="182"/>
      <c r="Z21" s="182"/>
      <c r="AA21" s="182"/>
      <c r="AB21" s="182"/>
      <c r="AC21" s="157"/>
      <c r="AD21" s="182"/>
      <c r="AE21" s="182"/>
      <c r="AF21" s="182"/>
      <c r="AG21" s="182"/>
      <c r="AH21" s="182"/>
      <c r="AI21" s="182"/>
      <c r="AJ21" s="124">
        <f t="shared" si="2"/>
        <v>0</v>
      </c>
      <c r="AK21" s="124">
        <f t="shared" si="0"/>
        <v>0</v>
      </c>
      <c r="AL21" s="124">
        <f t="shared" si="1"/>
        <v>0</v>
      </c>
      <c r="AM21" s="121"/>
      <c r="AN21" s="121"/>
      <c r="AO21" s="121"/>
    </row>
    <row r="22" spans="1:41" s="122" customFormat="1" ht="30" customHeight="1">
      <c r="A22" s="124">
        <v>14</v>
      </c>
      <c r="B22" s="189" t="s">
        <v>773</v>
      </c>
      <c r="C22" s="190" t="s">
        <v>774</v>
      </c>
      <c r="D22" s="199" t="s">
        <v>457</v>
      </c>
      <c r="E22" s="178"/>
      <c r="F22" s="179"/>
      <c r="G22" s="179"/>
      <c r="H22" s="179"/>
      <c r="I22" s="179"/>
      <c r="J22" s="179"/>
      <c r="K22" s="179"/>
      <c r="L22" s="179"/>
      <c r="M22" s="179"/>
      <c r="N22" s="179"/>
      <c r="O22" s="179"/>
      <c r="P22" s="179"/>
      <c r="Q22" s="179"/>
      <c r="R22" s="179"/>
      <c r="S22" s="182"/>
      <c r="T22" s="179"/>
      <c r="U22" s="179"/>
      <c r="V22" s="227"/>
      <c r="W22" s="179"/>
      <c r="X22" s="179"/>
      <c r="Y22" s="179"/>
      <c r="Z22" s="179"/>
      <c r="AA22" s="179"/>
      <c r="AB22" s="179"/>
      <c r="AC22" s="157"/>
      <c r="AD22" s="179"/>
      <c r="AE22" s="179"/>
      <c r="AF22" s="179"/>
      <c r="AG22" s="179"/>
      <c r="AH22" s="179"/>
      <c r="AI22" s="179"/>
      <c r="AJ22" s="124">
        <f t="shared" si="2"/>
        <v>0</v>
      </c>
      <c r="AK22" s="124">
        <f t="shared" si="0"/>
        <v>0</v>
      </c>
      <c r="AL22" s="124">
        <f t="shared" si="1"/>
        <v>0</v>
      </c>
      <c r="AM22" s="223"/>
      <c r="AN22" s="210"/>
      <c r="AO22" s="121"/>
    </row>
    <row r="23" spans="1:41" s="122" customFormat="1" ht="30" customHeight="1">
      <c r="A23" s="124">
        <v>15</v>
      </c>
      <c r="B23" s="189" t="s">
        <v>775</v>
      </c>
      <c r="C23" s="190" t="s">
        <v>776</v>
      </c>
      <c r="D23" s="199" t="s">
        <v>457</v>
      </c>
      <c r="E23" s="178"/>
      <c r="F23" s="179"/>
      <c r="G23" s="179"/>
      <c r="H23" s="179"/>
      <c r="I23" s="179"/>
      <c r="J23" s="179"/>
      <c r="K23" s="179"/>
      <c r="L23" s="179"/>
      <c r="M23" s="179"/>
      <c r="N23" s="179"/>
      <c r="O23" s="179"/>
      <c r="P23" s="179"/>
      <c r="Q23" s="179"/>
      <c r="R23" s="179"/>
      <c r="S23" s="179"/>
      <c r="T23" s="179"/>
      <c r="U23" s="179"/>
      <c r="V23" s="227"/>
      <c r="W23" s="179"/>
      <c r="X23" s="179"/>
      <c r="Y23" s="179"/>
      <c r="Z23" s="179"/>
      <c r="AA23" s="179"/>
      <c r="AB23" s="179"/>
      <c r="AC23" s="157"/>
      <c r="AD23" s="179"/>
      <c r="AE23" s="179"/>
      <c r="AF23" s="179"/>
      <c r="AG23" s="179"/>
      <c r="AH23" s="179"/>
      <c r="AI23" s="179"/>
      <c r="AJ23" s="124">
        <f t="shared" si="2"/>
        <v>0</v>
      </c>
      <c r="AK23" s="124">
        <f t="shared" si="0"/>
        <v>0</v>
      </c>
      <c r="AL23" s="124">
        <f t="shared" si="1"/>
        <v>0</v>
      </c>
      <c r="AM23" s="121"/>
      <c r="AN23" s="121"/>
      <c r="AO23" s="121"/>
    </row>
    <row r="24" spans="1:41" s="122" customFormat="1" ht="30" customHeight="1">
      <c r="A24" s="124">
        <v>16</v>
      </c>
      <c r="B24" s="189" t="s">
        <v>777</v>
      </c>
      <c r="C24" s="190" t="s">
        <v>778</v>
      </c>
      <c r="D24" s="199" t="s">
        <v>779</v>
      </c>
      <c r="E24" s="184"/>
      <c r="F24" s="185"/>
      <c r="G24" s="185"/>
      <c r="H24" s="185"/>
      <c r="I24" s="185"/>
      <c r="J24" s="185"/>
      <c r="K24" s="185"/>
      <c r="L24" s="185"/>
      <c r="M24" s="185"/>
      <c r="N24" s="185"/>
      <c r="O24" s="185"/>
      <c r="P24" s="185"/>
      <c r="Q24" s="185"/>
      <c r="R24" s="185"/>
      <c r="S24" s="185"/>
      <c r="T24" s="185"/>
      <c r="U24" s="185"/>
      <c r="V24" s="227"/>
      <c r="W24" s="185"/>
      <c r="X24" s="185"/>
      <c r="Y24" s="185"/>
      <c r="Z24" s="185"/>
      <c r="AA24" s="185"/>
      <c r="AB24" s="185"/>
      <c r="AC24" s="157"/>
      <c r="AD24" s="185"/>
      <c r="AE24" s="185"/>
      <c r="AF24" s="185"/>
      <c r="AG24" s="185"/>
      <c r="AH24" s="185"/>
      <c r="AI24" s="185"/>
      <c r="AJ24" s="124">
        <f t="shared" si="2"/>
        <v>0</v>
      </c>
      <c r="AK24" s="124">
        <f t="shared" si="0"/>
        <v>0</v>
      </c>
      <c r="AL24" s="124">
        <f t="shared" si="1"/>
        <v>0</v>
      </c>
      <c r="AM24" s="121"/>
      <c r="AN24" s="121"/>
      <c r="AO24" s="121"/>
    </row>
    <row r="25" spans="1:41" s="122" customFormat="1" ht="30" customHeight="1">
      <c r="A25" s="124">
        <v>17</v>
      </c>
      <c r="B25" s="189" t="s">
        <v>780</v>
      </c>
      <c r="C25" s="190" t="s">
        <v>781</v>
      </c>
      <c r="D25" s="199" t="s">
        <v>225</v>
      </c>
      <c r="E25" s="184"/>
      <c r="F25" s="185"/>
      <c r="G25" s="185"/>
      <c r="H25" s="185"/>
      <c r="I25" s="185"/>
      <c r="J25" s="185"/>
      <c r="K25" s="185"/>
      <c r="L25" s="185"/>
      <c r="M25" s="185"/>
      <c r="N25" s="185"/>
      <c r="O25" s="185"/>
      <c r="P25" s="185"/>
      <c r="Q25" s="185"/>
      <c r="R25" s="185"/>
      <c r="S25" s="185"/>
      <c r="T25" s="185"/>
      <c r="U25" s="185"/>
      <c r="V25" s="227"/>
      <c r="W25" s="185"/>
      <c r="X25" s="185"/>
      <c r="Y25" s="185"/>
      <c r="Z25" s="185"/>
      <c r="AA25" s="185"/>
      <c r="AB25" s="185"/>
      <c r="AC25" s="157"/>
      <c r="AD25" s="185"/>
      <c r="AE25" s="185"/>
      <c r="AF25" s="185"/>
      <c r="AG25" s="185"/>
      <c r="AH25" s="185"/>
      <c r="AI25" s="185"/>
      <c r="AJ25" s="124">
        <f t="shared" si="2"/>
        <v>0</v>
      </c>
      <c r="AK25" s="124">
        <f t="shared" si="0"/>
        <v>0</v>
      </c>
      <c r="AL25" s="124">
        <f t="shared" si="1"/>
        <v>0</v>
      </c>
      <c r="AM25" s="121"/>
      <c r="AN25" s="121"/>
      <c r="AO25" s="121"/>
    </row>
    <row r="26" spans="1:41" s="122" customFormat="1" ht="30" customHeight="1">
      <c r="A26" s="124">
        <v>18</v>
      </c>
      <c r="B26" s="189" t="s">
        <v>782</v>
      </c>
      <c r="C26" s="190" t="s">
        <v>783</v>
      </c>
      <c r="D26" s="199" t="s">
        <v>225</v>
      </c>
      <c r="E26" s="184"/>
      <c r="F26" s="185"/>
      <c r="G26" s="185"/>
      <c r="H26" s="185"/>
      <c r="I26" s="185"/>
      <c r="J26" s="185"/>
      <c r="K26" s="185"/>
      <c r="L26" s="185"/>
      <c r="M26" s="185"/>
      <c r="N26" s="185"/>
      <c r="O26" s="185"/>
      <c r="P26" s="185"/>
      <c r="Q26" s="185"/>
      <c r="R26" s="185"/>
      <c r="S26" s="185"/>
      <c r="T26" s="185"/>
      <c r="U26" s="185"/>
      <c r="V26" s="227"/>
      <c r="W26" s="185"/>
      <c r="X26" s="185"/>
      <c r="Y26" s="185"/>
      <c r="Z26" s="185"/>
      <c r="AA26" s="185"/>
      <c r="AB26" s="185"/>
      <c r="AC26" s="157"/>
      <c r="AD26" s="185"/>
      <c r="AE26" s="185"/>
      <c r="AF26" s="185"/>
      <c r="AG26" s="185"/>
      <c r="AH26" s="185"/>
      <c r="AI26" s="185"/>
      <c r="AJ26" s="124">
        <f t="shared" si="2"/>
        <v>0</v>
      </c>
      <c r="AK26" s="124">
        <f t="shared" si="0"/>
        <v>0</v>
      </c>
      <c r="AL26" s="124">
        <f t="shared" si="1"/>
        <v>0</v>
      </c>
      <c r="AM26" s="121"/>
      <c r="AN26" s="121"/>
      <c r="AO26" s="121"/>
    </row>
    <row r="27" spans="1:41" s="122" customFormat="1" ht="30" customHeight="1">
      <c r="A27" s="124">
        <v>19</v>
      </c>
      <c r="B27" s="189" t="s">
        <v>784</v>
      </c>
      <c r="C27" s="190" t="s">
        <v>785</v>
      </c>
      <c r="D27" s="199" t="s">
        <v>786</v>
      </c>
      <c r="E27" s="184"/>
      <c r="F27" s="185"/>
      <c r="G27" s="185"/>
      <c r="H27" s="185"/>
      <c r="I27" s="185"/>
      <c r="J27" s="185"/>
      <c r="K27" s="185"/>
      <c r="L27" s="185"/>
      <c r="M27" s="185"/>
      <c r="N27" s="185"/>
      <c r="O27" s="185"/>
      <c r="P27" s="185"/>
      <c r="Q27" s="185"/>
      <c r="R27" s="185"/>
      <c r="S27" s="185"/>
      <c r="T27" s="185"/>
      <c r="U27" s="185"/>
      <c r="V27" s="227"/>
      <c r="W27" s="185"/>
      <c r="X27" s="185"/>
      <c r="Y27" s="185"/>
      <c r="Z27" s="185"/>
      <c r="AA27" s="185"/>
      <c r="AB27" s="185"/>
      <c r="AC27" s="157"/>
      <c r="AD27" s="185"/>
      <c r="AE27" s="185"/>
      <c r="AF27" s="185"/>
      <c r="AG27" s="185"/>
      <c r="AH27" s="185"/>
      <c r="AI27" s="185"/>
      <c r="AJ27" s="124">
        <f t="shared" si="2"/>
        <v>0</v>
      </c>
      <c r="AK27" s="124">
        <f t="shared" si="0"/>
        <v>0</v>
      </c>
      <c r="AL27" s="124">
        <f t="shared" si="1"/>
        <v>0</v>
      </c>
      <c r="AM27" s="121"/>
      <c r="AN27" s="121"/>
      <c r="AO27" s="121"/>
    </row>
    <row r="28" spans="1:41" s="122" customFormat="1" ht="30" customHeight="1">
      <c r="A28" s="124">
        <v>20</v>
      </c>
      <c r="B28" s="189" t="s">
        <v>787</v>
      </c>
      <c r="C28" s="190" t="s">
        <v>788</v>
      </c>
      <c r="D28" s="199" t="s">
        <v>470</v>
      </c>
      <c r="E28" s="184"/>
      <c r="F28" s="185"/>
      <c r="G28" s="185"/>
      <c r="H28" s="185"/>
      <c r="I28" s="185"/>
      <c r="J28" s="185"/>
      <c r="K28" s="185"/>
      <c r="L28" s="185"/>
      <c r="M28" s="185"/>
      <c r="N28" s="185"/>
      <c r="O28" s="185"/>
      <c r="P28" s="185"/>
      <c r="Q28" s="185"/>
      <c r="R28" s="185"/>
      <c r="S28" s="185"/>
      <c r="T28" s="185"/>
      <c r="U28" s="185"/>
      <c r="V28" s="227"/>
      <c r="W28" s="185"/>
      <c r="X28" s="185"/>
      <c r="Y28" s="185"/>
      <c r="Z28" s="185"/>
      <c r="AA28" s="185"/>
      <c r="AB28" s="185"/>
      <c r="AC28" s="157"/>
      <c r="AD28" s="185"/>
      <c r="AE28" s="185"/>
      <c r="AF28" s="185"/>
      <c r="AG28" s="185"/>
      <c r="AH28" s="185"/>
      <c r="AI28" s="185"/>
      <c r="AJ28" s="124">
        <f t="shared" si="2"/>
        <v>0</v>
      </c>
      <c r="AK28" s="124">
        <f t="shared" si="0"/>
        <v>0</v>
      </c>
      <c r="AL28" s="124">
        <f t="shared" si="1"/>
        <v>0</v>
      </c>
      <c r="AM28" s="121"/>
      <c r="AN28" s="121"/>
      <c r="AO28" s="121"/>
    </row>
    <row r="29" spans="1:41" s="122" customFormat="1" ht="30" customHeight="1">
      <c r="A29" s="124">
        <v>21</v>
      </c>
      <c r="B29" s="189" t="s">
        <v>789</v>
      </c>
      <c r="C29" s="190" t="s">
        <v>790</v>
      </c>
      <c r="D29" s="199" t="s">
        <v>791</v>
      </c>
      <c r="E29" s="184"/>
      <c r="F29" s="185"/>
      <c r="G29" s="185"/>
      <c r="H29" s="185"/>
      <c r="I29" s="185"/>
      <c r="J29" s="185"/>
      <c r="K29" s="185"/>
      <c r="L29" s="185"/>
      <c r="M29" s="185"/>
      <c r="N29" s="185"/>
      <c r="O29" s="185"/>
      <c r="P29" s="185"/>
      <c r="Q29" s="185"/>
      <c r="R29" s="185"/>
      <c r="S29" s="185"/>
      <c r="T29" s="185"/>
      <c r="U29" s="185"/>
      <c r="V29" s="227"/>
      <c r="W29" s="185"/>
      <c r="X29" s="185"/>
      <c r="Y29" s="185"/>
      <c r="Z29" s="185"/>
      <c r="AA29" s="185"/>
      <c r="AB29" s="185"/>
      <c r="AC29" s="157"/>
      <c r="AD29" s="185"/>
      <c r="AE29" s="185"/>
      <c r="AF29" s="185"/>
      <c r="AG29" s="185"/>
      <c r="AH29" s="185"/>
      <c r="AI29" s="185"/>
      <c r="AJ29" s="124">
        <f t="shared" si="2"/>
        <v>0</v>
      </c>
      <c r="AK29" s="124">
        <f t="shared" si="0"/>
        <v>0</v>
      </c>
      <c r="AL29" s="124">
        <f t="shared" si="1"/>
        <v>0</v>
      </c>
      <c r="AM29" s="121"/>
      <c r="AN29" s="121"/>
      <c r="AO29" s="121"/>
    </row>
    <row r="30" spans="1:41" s="122" customFormat="1" ht="30" customHeight="1">
      <c r="A30" s="124">
        <v>22</v>
      </c>
      <c r="B30" s="189" t="s">
        <v>792</v>
      </c>
      <c r="C30" s="190" t="s">
        <v>793</v>
      </c>
      <c r="D30" s="199" t="s">
        <v>794</v>
      </c>
      <c r="E30" s="184"/>
      <c r="F30" s="185"/>
      <c r="G30" s="185"/>
      <c r="H30" s="185"/>
      <c r="I30" s="185"/>
      <c r="J30" s="185"/>
      <c r="K30" s="185"/>
      <c r="L30" s="185"/>
      <c r="M30" s="185"/>
      <c r="N30" s="185"/>
      <c r="O30" s="185"/>
      <c r="P30" s="185"/>
      <c r="Q30" s="185"/>
      <c r="R30" s="185"/>
      <c r="S30" s="185"/>
      <c r="T30" s="185"/>
      <c r="U30" s="185"/>
      <c r="V30" s="227"/>
      <c r="W30" s="185"/>
      <c r="X30" s="185"/>
      <c r="Y30" s="185"/>
      <c r="Z30" s="185"/>
      <c r="AA30" s="185"/>
      <c r="AB30" s="185"/>
      <c r="AC30" s="157"/>
      <c r="AD30" s="185"/>
      <c r="AE30" s="185"/>
      <c r="AF30" s="185"/>
      <c r="AG30" s="185"/>
      <c r="AH30" s="185"/>
      <c r="AI30" s="185"/>
      <c r="AJ30" s="124">
        <f t="shared" si="2"/>
        <v>0</v>
      </c>
      <c r="AK30" s="124">
        <f t="shared" si="0"/>
        <v>0</v>
      </c>
      <c r="AL30" s="124">
        <f t="shared" si="1"/>
        <v>0</v>
      </c>
      <c r="AM30" s="121"/>
      <c r="AN30" s="121"/>
      <c r="AO30" s="121"/>
    </row>
    <row r="31" spans="1:41" s="122" customFormat="1" ht="30" customHeight="1">
      <c r="A31" s="124">
        <v>23</v>
      </c>
      <c r="B31" s="189" t="s">
        <v>795</v>
      </c>
      <c r="C31" s="190" t="s">
        <v>796</v>
      </c>
      <c r="D31" s="199" t="s">
        <v>492</v>
      </c>
      <c r="E31" s="184"/>
      <c r="F31" s="185"/>
      <c r="G31" s="185"/>
      <c r="H31" s="185"/>
      <c r="I31" s="185"/>
      <c r="J31" s="185"/>
      <c r="K31" s="185"/>
      <c r="L31" s="185"/>
      <c r="M31" s="185"/>
      <c r="N31" s="185"/>
      <c r="O31" s="185"/>
      <c r="P31" s="185"/>
      <c r="Q31" s="185"/>
      <c r="R31" s="185"/>
      <c r="S31" s="185"/>
      <c r="T31" s="185"/>
      <c r="U31" s="185"/>
      <c r="V31" s="227"/>
      <c r="W31" s="185"/>
      <c r="X31" s="185"/>
      <c r="Y31" s="185"/>
      <c r="Z31" s="185"/>
      <c r="AA31" s="185"/>
      <c r="AB31" s="185"/>
      <c r="AC31" s="157"/>
      <c r="AD31" s="185"/>
      <c r="AE31" s="185"/>
      <c r="AF31" s="185"/>
      <c r="AG31" s="185"/>
      <c r="AH31" s="185"/>
      <c r="AI31" s="185"/>
      <c r="AJ31" s="124">
        <f t="shared" si="2"/>
        <v>0</v>
      </c>
      <c r="AK31" s="124">
        <f t="shared" si="0"/>
        <v>0</v>
      </c>
      <c r="AL31" s="124">
        <f t="shared" si="1"/>
        <v>0</v>
      </c>
      <c r="AM31" s="121"/>
      <c r="AN31" s="121"/>
      <c r="AO31" s="121"/>
    </row>
    <row r="32" spans="1:41" s="122" customFormat="1" ht="30" customHeight="1">
      <c r="A32" s="124">
        <v>24</v>
      </c>
      <c r="B32" s="189" t="s">
        <v>797</v>
      </c>
      <c r="C32" s="190" t="s">
        <v>798</v>
      </c>
      <c r="D32" s="199" t="s">
        <v>173</v>
      </c>
      <c r="E32" s="184"/>
      <c r="F32" s="185"/>
      <c r="G32" s="185"/>
      <c r="H32" s="185"/>
      <c r="I32" s="185"/>
      <c r="J32" s="185"/>
      <c r="K32" s="185"/>
      <c r="L32" s="185"/>
      <c r="M32" s="185"/>
      <c r="N32" s="185"/>
      <c r="O32" s="185" t="s">
        <v>8</v>
      </c>
      <c r="P32" s="185"/>
      <c r="Q32" s="185" t="s">
        <v>8</v>
      </c>
      <c r="R32" s="185" t="s">
        <v>8</v>
      </c>
      <c r="S32" s="185"/>
      <c r="T32" s="185"/>
      <c r="U32" s="185"/>
      <c r="V32" s="227"/>
      <c r="W32" s="185"/>
      <c r="X32" s="185"/>
      <c r="Y32" s="185"/>
      <c r="Z32" s="185"/>
      <c r="AA32" s="185"/>
      <c r="AB32" s="185"/>
      <c r="AC32" s="157"/>
      <c r="AD32" s="185"/>
      <c r="AE32" s="185"/>
      <c r="AF32" s="185"/>
      <c r="AG32" s="185"/>
      <c r="AH32" s="185"/>
      <c r="AI32" s="185"/>
      <c r="AJ32" s="124">
        <f t="shared" si="2"/>
        <v>3</v>
      </c>
      <c r="AK32" s="124">
        <f t="shared" si="0"/>
        <v>0</v>
      </c>
      <c r="AL32" s="124">
        <f t="shared" si="1"/>
        <v>0</v>
      </c>
      <c r="AM32" s="121"/>
      <c r="AN32" s="121"/>
      <c r="AO32" s="121"/>
    </row>
    <row r="33" spans="1:41" s="122" customFormat="1" ht="30" customHeight="1">
      <c r="A33" s="124">
        <v>25</v>
      </c>
      <c r="B33" s="189" t="s">
        <v>799</v>
      </c>
      <c r="C33" s="190" t="s">
        <v>800</v>
      </c>
      <c r="D33" s="199" t="s">
        <v>801</v>
      </c>
      <c r="E33" s="184"/>
      <c r="F33" s="185"/>
      <c r="G33" s="185"/>
      <c r="H33" s="185"/>
      <c r="I33" s="185"/>
      <c r="J33" s="185"/>
      <c r="K33" s="185"/>
      <c r="L33" s="185"/>
      <c r="M33" s="185"/>
      <c r="N33" s="185"/>
      <c r="O33" s="185"/>
      <c r="P33" s="185"/>
      <c r="Q33" s="185"/>
      <c r="R33" s="185"/>
      <c r="S33" s="185"/>
      <c r="T33" s="185"/>
      <c r="U33" s="185"/>
      <c r="V33" s="227"/>
      <c r="W33" s="185"/>
      <c r="X33" s="185"/>
      <c r="Y33" s="185"/>
      <c r="Z33" s="185"/>
      <c r="AA33" s="185"/>
      <c r="AB33" s="185"/>
      <c r="AC33" s="157"/>
      <c r="AD33" s="185"/>
      <c r="AE33" s="185"/>
      <c r="AF33" s="185"/>
      <c r="AG33" s="185"/>
      <c r="AH33" s="185"/>
      <c r="AI33" s="185"/>
      <c r="AJ33" s="124">
        <f t="shared" si="2"/>
        <v>0</v>
      </c>
      <c r="AK33" s="124">
        <f t="shared" si="0"/>
        <v>0</v>
      </c>
      <c r="AL33" s="124">
        <f t="shared" si="1"/>
        <v>0</v>
      </c>
      <c r="AM33" s="121"/>
      <c r="AN33" s="121"/>
      <c r="AO33" s="121"/>
    </row>
    <row r="34" spans="1:41" s="122" customFormat="1" ht="30" customHeight="1">
      <c r="A34" s="124">
        <v>26</v>
      </c>
      <c r="B34" s="189" t="s">
        <v>802</v>
      </c>
      <c r="C34" s="190" t="s">
        <v>803</v>
      </c>
      <c r="D34" s="199" t="s">
        <v>804</v>
      </c>
      <c r="E34" s="184"/>
      <c r="F34" s="185"/>
      <c r="G34" s="185"/>
      <c r="H34" s="185"/>
      <c r="I34" s="185"/>
      <c r="J34" s="185"/>
      <c r="K34" s="185"/>
      <c r="L34" s="185"/>
      <c r="M34" s="185"/>
      <c r="N34" s="185"/>
      <c r="O34" s="185"/>
      <c r="P34" s="185"/>
      <c r="Q34" s="185"/>
      <c r="R34" s="185"/>
      <c r="S34" s="185"/>
      <c r="T34" s="185"/>
      <c r="U34" s="185"/>
      <c r="V34" s="227"/>
      <c r="W34" s="185"/>
      <c r="X34" s="185"/>
      <c r="Y34" s="185"/>
      <c r="Z34" s="185"/>
      <c r="AA34" s="185"/>
      <c r="AB34" s="185"/>
      <c r="AC34" s="157"/>
      <c r="AD34" s="185"/>
      <c r="AE34" s="185"/>
      <c r="AF34" s="185"/>
      <c r="AG34" s="185"/>
      <c r="AH34" s="185"/>
      <c r="AI34" s="185"/>
      <c r="AJ34" s="124">
        <f t="shared" si="2"/>
        <v>0</v>
      </c>
      <c r="AK34" s="124">
        <f t="shared" si="0"/>
        <v>0</v>
      </c>
      <c r="AL34" s="124">
        <f t="shared" si="1"/>
        <v>0</v>
      </c>
      <c r="AM34" s="121"/>
      <c r="AN34" s="121"/>
      <c r="AO34" s="121"/>
    </row>
    <row r="35" spans="1:41" s="122" customFormat="1" ht="30" customHeight="1">
      <c r="A35" s="124">
        <v>27</v>
      </c>
      <c r="B35" s="189" t="s">
        <v>805</v>
      </c>
      <c r="C35" s="190" t="s">
        <v>806</v>
      </c>
      <c r="D35" s="199" t="s">
        <v>807</v>
      </c>
      <c r="E35" s="184"/>
      <c r="F35" s="185"/>
      <c r="G35" s="185"/>
      <c r="H35" s="185"/>
      <c r="I35" s="185"/>
      <c r="J35" s="185"/>
      <c r="K35" s="185"/>
      <c r="L35" s="185"/>
      <c r="M35" s="185"/>
      <c r="N35" s="185"/>
      <c r="O35" s="185"/>
      <c r="P35" s="185"/>
      <c r="Q35" s="185"/>
      <c r="R35" s="185"/>
      <c r="S35" s="185"/>
      <c r="T35" s="185"/>
      <c r="U35" s="185"/>
      <c r="V35" s="227"/>
      <c r="W35" s="185"/>
      <c r="X35" s="185"/>
      <c r="Y35" s="185"/>
      <c r="Z35" s="185"/>
      <c r="AA35" s="185"/>
      <c r="AB35" s="185"/>
      <c r="AC35" s="157"/>
      <c r="AD35" s="185"/>
      <c r="AE35" s="185"/>
      <c r="AF35" s="185"/>
      <c r="AG35" s="185"/>
      <c r="AH35" s="185"/>
      <c r="AI35" s="185"/>
      <c r="AJ35" s="124">
        <f t="shared" si="2"/>
        <v>0</v>
      </c>
      <c r="AK35" s="124">
        <f t="shared" si="0"/>
        <v>0</v>
      </c>
      <c r="AL35" s="124">
        <f t="shared" si="1"/>
        <v>0</v>
      </c>
      <c r="AM35" s="121"/>
      <c r="AN35" s="121"/>
      <c r="AO35" s="121"/>
    </row>
    <row r="36" spans="1:41" s="122" customFormat="1" ht="30" customHeight="1">
      <c r="A36" s="124">
        <v>28</v>
      </c>
      <c r="B36" s="189" t="s">
        <v>808</v>
      </c>
      <c r="C36" s="190" t="s">
        <v>809</v>
      </c>
      <c r="D36" s="199" t="s">
        <v>807</v>
      </c>
      <c r="E36" s="184"/>
      <c r="F36" s="185"/>
      <c r="G36" s="185"/>
      <c r="H36" s="185"/>
      <c r="I36" s="185"/>
      <c r="J36" s="185"/>
      <c r="K36" s="185"/>
      <c r="L36" s="185"/>
      <c r="M36" s="185"/>
      <c r="N36" s="185"/>
      <c r="O36" s="185"/>
      <c r="P36" s="185"/>
      <c r="Q36" s="185"/>
      <c r="R36" s="185"/>
      <c r="S36" s="185"/>
      <c r="T36" s="185"/>
      <c r="U36" s="185"/>
      <c r="V36" s="228"/>
      <c r="W36" s="185"/>
      <c r="X36" s="185"/>
      <c r="Y36" s="185"/>
      <c r="Z36" s="185"/>
      <c r="AA36" s="185"/>
      <c r="AB36" s="185"/>
      <c r="AC36" s="157"/>
      <c r="AD36" s="185"/>
      <c r="AE36" s="185"/>
      <c r="AF36" s="185"/>
      <c r="AG36" s="185"/>
      <c r="AH36" s="185"/>
      <c r="AI36" s="185"/>
      <c r="AJ36" s="124">
        <f t="shared" si="2"/>
        <v>0</v>
      </c>
      <c r="AK36" s="124">
        <f t="shared" si="0"/>
        <v>0</v>
      </c>
      <c r="AL36" s="124">
        <f t="shared" si="1"/>
        <v>0</v>
      </c>
      <c r="AM36" s="121"/>
      <c r="AN36" s="121"/>
      <c r="AO36" s="121"/>
    </row>
    <row r="37" spans="1:41" s="122" customFormat="1" ht="30" customHeight="1">
      <c r="A37" s="124">
        <v>29</v>
      </c>
      <c r="B37" s="173"/>
      <c r="C37" s="166"/>
      <c r="D37" s="167"/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24">
        <f t="shared" si="2"/>
        <v>0</v>
      </c>
      <c r="AK37" s="124">
        <f t="shared" si="0"/>
        <v>0</v>
      </c>
      <c r="AL37" s="124">
        <f t="shared" si="1"/>
        <v>0</v>
      </c>
      <c r="AM37" s="121"/>
      <c r="AN37" s="121"/>
      <c r="AO37" s="121"/>
    </row>
    <row r="38" spans="1:41" s="122" customFormat="1" ht="30" customHeight="1">
      <c r="A38" s="124">
        <v>30</v>
      </c>
      <c r="B38" s="45"/>
      <c r="C38" s="5"/>
      <c r="D38" s="6"/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24">
        <f t="shared" si="2"/>
        <v>0</v>
      </c>
      <c r="AK38" s="124">
        <f t="shared" si="0"/>
        <v>0</v>
      </c>
      <c r="AL38" s="124">
        <f t="shared" si="1"/>
        <v>0</v>
      </c>
      <c r="AM38" s="121"/>
      <c r="AN38" s="121"/>
      <c r="AO38" s="121"/>
    </row>
    <row r="39" spans="1:41" s="122" customFormat="1" ht="30" customHeight="1">
      <c r="A39" s="124">
        <v>31</v>
      </c>
      <c r="B39" s="45"/>
      <c r="C39" s="5"/>
      <c r="D39" s="6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24">
        <f t="shared" si="2"/>
        <v>0</v>
      </c>
      <c r="AK39" s="124">
        <f t="shared" si="0"/>
        <v>0</v>
      </c>
      <c r="AL39" s="124">
        <f t="shared" si="1"/>
        <v>0</v>
      </c>
      <c r="AM39" s="121"/>
      <c r="AN39" s="121"/>
      <c r="AO39" s="121"/>
    </row>
    <row r="40" spans="1:41" s="122" customFormat="1" ht="30" customHeight="1">
      <c r="A40" s="124">
        <v>32</v>
      </c>
      <c r="B40" s="45"/>
      <c r="C40" s="5"/>
      <c r="D40" s="6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24">
        <f t="shared" si="2"/>
        <v>0</v>
      </c>
      <c r="AK40" s="124">
        <f t="shared" si="0"/>
        <v>0</v>
      </c>
      <c r="AL40" s="124">
        <f t="shared" si="1"/>
        <v>0</v>
      </c>
      <c r="AM40" s="121"/>
      <c r="AN40" s="121"/>
      <c r="AO40" s="121"/>
    </row>
    <row r="41" spans="1:41" s="122" customFormat="1" ht="30" customHeight="1">
      <c r="A41" s="124">
        <v>33</v>
      </c>
      <c r="B41" s="45"/>
      <c r="C41" s="5"/>
      <c r="D41" s="6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24">
        <f t="shared" si="2"/>
        <v>0</v>
      </c>
      <c r="AK41" s="124">
        <f t="shared" si="0"/>
        <v>0</v>
      </c>
      <c r="AL41" s="124">
        <f t="shared" si="1"/>
        <v>0</v>
      </c>
      <c r="AM41" s="121"/>
      <c r="AN41" s="121"/>
      <c r="AO41" s="121"/>
    </row>
    <row r="42" spans="1:41" s="122" customFormat="1" ht="30" customHeight="1">
      <c r="A42" s="124">
        <v>34</v>
      </c>
      <c r="B42" s="45"/>
      <c r="C42" s="5"/>
      <c r="D42" s="6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24">
        <f t="shared" si="2"/>
        <v>0</v>
      </c>
      <c r="AK42" s="124">
        <f t="shared" si="0"/>
        <v>0</v>
      </c>
      <c r="AL42" s="124">
        <f t="shared" si="1"/>
        <v>0</v>
      </c>
      <c r="AM42" s="121"/>
      <c r="AN42" s="121"/>
      <c r="AO42" s="121"/>
    </row>
    <row r="43" spans="1:41" s="122" customFormat="1" ht="30" customHeight="1">
      <c r="A43" s="124">
        <v>35</v>
      </c>
      <c r="B43" s="45"/>
      <c r="C43" s="5"/>
      <c r="D43" s="6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24">
        <f t="shared" si="2"/>
        <v>0</v>
      </c>
      <c r="AK43" s="124">
        <f t="shared" si="0"/>
        <v>0</v>
      </c>
      <c r="AL43" s="124">
        <f t="shared" si="1"/>
        <v>0</v>
      </c>
      <c r="AM43" s="121"/>
      <c r="AN43" s="121"/>
      <c r="AO43" s="121"/>
    </row>
    <row r="44" spans="1:41" s="122" customFormat="1" ht="30" customHeight="1">
      <c r="A44" s="124">
        <v>36</v>
      </c>
      <c r="B44" s="45"/>
      <c r="C44" s="5"/>
      <c r="D44" s="6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24">
        <f t="shared" si="2"/>
        <v>0</v>
      </c>
      <c r="AK44" s="124">
        <f t="shared" si="0"/>
        <v>0</v>
      </c>
      <c r="AL44" s="124">
        <f t="shared" si="1"/>
        <v>0</v>
      </c>
      <c r="AM44" s="121"/>
      <c r="AN44" s="121"/>
      <c r="AO44" s="121"/>
    </row>
    <row r="45" spans="1:41" s="122" customFormat="1" ht="30" customHeight="1">
      <c r="A45" s="124">
        <v>37</v>
      </c>
      <c r="B45" s="45"/>
      <c r="C45" s="5"/>
      <c r="D45" s="6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24">
        <f t="shared" si="2"/>
        <v>0</v>
      </c>
      <c r="AK45" s="124">
        <f t="shared" si="0"/>
        <v>0</v>
      </c>
      <c r="AL45" s="124">
        <f t="shared" si="1"/>
        <v>0</v>
      </c>
      <c r="AM45" s="121"/>
      <c r="AN45" s="121"/>
      <c r="AO45" s="121"/>
    </row>
    <row r="46" spans="1:41" s="122" customFormat="1" ht="30" customHeight="1">
      <c r="A46" s="124">
        <v>38</v>
      </c>
      <c r="B46" s="45"/>
      <c r="C46" s="5"/>
      <c r="D46" s="6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24">
        <f t="shared" si="2"/>
        <v>0</v>
      </c>
      <c r="AK46" s="124">
        <f t="shared" si="0"/>
        <v>0</v>
      </c>
      <c r="AL46" s="124">
        <f t="shared" si="1"/>
        <v>0</v>
      </c>
      <c r="AM46" s="121"/>
      <c r="AN46" s="121"/>
      <c r="AO46" s="121"/>
    </row>
    <row r="47" spans="1:41" s="122" customFormat="1" ht="30" customHeight="1">
      <c r="A47" s="124">
        <v>39</v>
      </c>
      <c r="B47" s="45"/>
      <c r="C47" s="5"/>
      <c r="D47" s="6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24">
        <f t="shared" si="2"/>
        <v>0</v>
      </c>
      <c r="AK47" s="124">
        <f t="shared" si="0"/>
        <v>0</v>
      </c>
      <c r="AL47" s="124">
        <f t="shared" si="1"/>
        <v>0</v>
      </c>
      <c r="AM47" s="121"/>
      <c r="AN47" s="121"/>
      <c r="AO47" s="121"/>
    </row>
    <row r="48" spans="1:41" s="122" customFormat="1" ht="30" customHeight="1">
      <c r="A48" s="124">
        <v>40</v>
      </c>
      <c r="B48" s="45"/>
      <c r="C48" s="5"/>
      <c r="D48" s="6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24">
        <f t="shared" si="2"/>
        <v>0</v>
      </c>
      <c r="AK48" s="124">
        <f t="shared" si="0"/>
        <v>0</v>
      </c>
      <c r="AL48" s="124">
        <f t="shared" si="1"/>
        <v>0</v>
      </c>
      <c r="AM48" s="121"/>
      <c r="AN48" s="121"/>
      <c r="AO48" s="121"/>
    </row>
    <row r="49" spans="1:44" s="122" customFormat="1" ht="30" customHeight="1">
      <c r="A49" s="124">
        <v>41</v>
      </c>
      <c r="B49" s="45"/>
      <c r="C49" s="5"/>
      <c r="D49" s="6"/>
      <c r="E49" s="9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124">
        <f t="shared" si="2"/>
        <v>0</v>
      </c>
      <c r="AK49" s="124">
        <f t="shared" si="0"/>
        <v>0</v>
      </c>
      <c r="AL49" s="124">
        <f t="shared" si="1"/>
        <v>0</v>
      </c>
      <c r="AM49" s="28"/>
      <c r="AN49" s="29"/>
      <c r="AO49" s="29"/>
      <c r="AP49" s="62"/>
      <c r="AQ49" s="62"/>
      <c r="AR49" s="62"/>
    </row>
    <row r="50" spans="1:44" s="122" customFormat="1" ht="30" customHeight="1">
      <c r="A50" s="124">
        <v>42</v>
      </c>
      <c r="B50" s="45"/>
      <c r="C50" s="5"/>
      <c r="D50" s="6"/>
      <c r="E50" s="9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124">
        <f t="shared" si="2"/>
        <v>0</v>
      </c>
      <c r="AK50" s="124">
        <f t="shared" si="0"/>
        <v>0</v>
      </c>
      <c r="AL50" s="124">
        <f t="shared" si="1"/>
        <v>0</v>
      </c>
      <c r="AM50" s="28"/>
      <c r="AN50" s="29"/>
      <c r="AO50" s="29"/>
      <c r="AP50" s="36"/>
      <c r="AQ50" s="36"/>
      <c r="AR50" s="62"/>
    </row>
    <row r="51" spans="1:44" s="122" customFormat="1" ht="30" customHeight="1">
      <c r="A51" s="124">
        <v>43</v>
      </c>
      <c r="B51" s="45"/>
      <c r="C51" s="5"/>
      <c r="D51" s="6"/>
      <c r="E51" s="9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124">
        <f t="shared" si="2"/>
        <v>0</v>
      </c>
      <c r="AK51" s="124">
        <f t="shared" si="0"/>
        <v>0</v>
      </c>
      <c r="AL51" s="124">
        <f t="shared" si="1"/>
        <v>0</v>
      </c>
      <c r="AM51" s="28"/>
      <c r="AN51" s="29"/>
      <c r="AO51" s="29"/>
      <c r="AP51" s="62"/>
      <c r="AQ51" s="62"/>
      <c r="AR51" s="62"/>
    </row>
    <row r="52" spans="1:44" s="122" customFormat="1" ht="30" customHeight="1">
      <c r="A52" s="124">
        <v>44</v>
      </c>
      <c r="B52" s="45"/>
      <c r="C52" s="5"/>
      <c r="D52" s="6"/>
      <c r="E52" s="9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124">
        <f t="shared" si="2"/>
        <v>0</v>
      </c>
      <c r="AK52" s="124">
        <f t="shared" si="0"/>
        <v>0</v>
      </c>
      <c r="AL52" s="124">
        <f t="shared" si="1"/>
        <v>0</v>
      </c>
      <c r="AM52" s="28"/>
      <c r="AN52" s="29"/>
      <c r="AO52" s="121"/>
      <c r="AP52" s="62"/>
      <c r="AQ52" s="62"/>
      <c r="AR52" s="62"/>
    </row>
    <row r="53" spans="1:44" s="122" customFormat="1" ht="30" customHeight="1">
      <c r="A53" s="124">
        <v>45</v>
      </c>
      <c r="B53" s="45"/>
      <c r="C53" s="5"/>
      <c r="D53" s="6"/>
      <c r="E53" s="9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124">
        <f t="shared" si="2"/>
        <v>0</v>
      </c>
      <c r="AK53" s="124">
        <f t="shared" si="0"/>
        <v>0</v>
      </c>
      <c r="AL53" s="124">
        <f t="shared" si="1"/>
        <v>0</v>
      </c>
      <c r="AM53" s="121"/>
      <c r="AN53" s="29"/>
      <c r="AO53" s="29"/>
      <c r="AP53" s="62"/>
      <c r="AQ53" s="62"/>
      <c r="AR53" s="62"/>
    </row>
    <row r="54" spans="1:44" s="122" customFormat="1" ht="48" customHeight="1">
      <c r="A54" s="204" t="s">
        <v>12</v>
      </c>
      <c r="B54" s="204"/>
      <c r="C54" s="204"/>
      <c r="D54" s="204"/>
      <c r="E54" s="204"/>
      <c r="F54" s="204"/>
      <c r="G54" s="204"/>
      <c r="H54" s="204"/>
      <c r="I54" s="204"/>
      <c r="J54" s="204"/>
      <c r="K54" s="204"/>
      <c r="L54" s="204"/>
      <c r="M54" s="204"/>
      <c r="N54" s="204"/>
      <c r="O54" s="204"/>
      <c r="P54" s="204"/>
      <c r="Q54" s="204"/>
      <c r="R54" s="204"/>
      <c r="S54" s="204"/>
      <c r="T54" s="204"/>
      <c r="U54" s="204"/>
      <c r="V54" s="204"/>
      <c r="W54" s="204"/>
      <c r="X54" s="204"/>
      <c r="Y54" s="204"/>
      <c r="Z54" s="204"/>
      <c r="AA54" s="204"/>
      <c r="AB54" s="204"/>
      <c r="AC54" s="204"/>
      <c r="AD54" s="204"/>
      <c r="AE54" s="204"/>
      <c r="AF54" s="204"/>
      <c r="AG54" s="204"/>
      <c r="AH54" s="204"/>
      <c r="AI54" s="204"/>
      <c r="AJ54" s="124">
        <f>SUM(AJ9:AJ53)</f>
        <v>24</v>
      </c>
      <c r="AK54" s="124">
        <f>SUM(AK9:AK53)</f>
        <v>0</v>
      </c>
      <c r="AL54" s="124">
        <f>SUM(AL9:AL53)</f>
        <v>0</v>
      </c>
      <c r="AM54" s="121"/>
      <c r="AN54" s="29"/>
      <c r="AO54" s="29"/>
      <c r="AP54" s="62"/>
      <c r="AQ54" s="62"/>
      <c r="AR54" s="62"/>
    </row>
    <row r="55" spans="1:44" s="122" customFormat="1" ht="30" customHeight="1">
      <c r="A55" s="13"/>
      <c r="B55" s="13"/>
      <c r="C55" s="14"/>
      <c r="D55" s="14"/>
      <c r="E55" s="15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8"/>
      <c r="AG55" s="68"/>
      <c r="AH55" s="68"/>
      <c r="AI55" s="68"/>
      <c r="AJ55" s="13"/>
      <c r="AK55" s="13"/>
      <c r="AL55" s="13"/>
      <c r="AM55" s="121"/>
      <c r="AN55" s="121"/>
      <c r="AO55" s="121"/>
    </row>
    <row r="56" spans="1:44" s="122" customFormat="1" ht="41.25" customHeight="1">
      <c r="A56" s="206" t="s">
        <v>13</v>
      </c>
      <c r="B56" s="206"/>
      <c r="C56" s="206"/>
      <c r="D56" s="206"/>
      <c r="E56" s="206"/>
      <c r="F56" s="206"/>
      <c r="G56" s="206"/>
      <c r="H56" s="206"/>
      <c r="I56" s="206"/>
      <c r="J56" s="206"/>
      <c r="K56" s="206"/>
      <c r="L56" s="206"/>
      <c r="M56" s="206"/>
      <c r="N56" s="206"/>
      <c r="O56" s="206"/>
      <c r="P56" s="206"/>
      <c r="Q56" s="206"/>
      <c r="R56" s="206"/>
      <c r="S56" s="206"/>
      <c r="T56" s="206"/>
      <c r="U56" s="206"/>
      <c r="V56" s="206"/>
      <c r="W56" s="206"/>
      <c r="X56" s="206"/>
      <c r="Y56" s="206"/>
      <c r="Z56" s="206"/>
      <c r="AA56" s="206"/>
      <c r="AB56" s="206"/>
      <c r="AC56" s="206"/>
      <c r="AD56" s="206"/>
      <c r="AE56" s="206"/>
      <c r="AF56" s="206"/>
      <c r="AG56" s="206"/>
      <c r="AH56" s="206"/>
      <c r="AI56" s="207"/>
      <c r="AJ56" s="46" t="s">
        <v>14</v>
      </c>
      <c r="AK56" s="46" t="s">
        <v>15</v>
      </c>
      <c r="AL56" s="46" t="s">
        <v>16</v>
      </c>
      <c r="AM56" s="46" t="s">
        <v>17</v>
      </c>
      <c r="AN56" s="46" t="s">
        <v>18</v>
      </c>
      <c r="AO56" s="46" t="s">
        <v>19</v>
      </c>
    </row>
    <row r="57" spans="1:44" s="122" customFormat="1" ht="30" customHeight="1">
      <c r="A57" s="124" t="s">
        <v>5</v>
      </c>
      <c r="B57" s="123"/>
      <c r="C57" s="208" t="s">
        <v>7</v>
      </c>
      <c r="D57" s="209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20</v>
      </c>
      <c r="AK57" s="33" t="s">
        <v>21</v>
      </c>
      <c r="AL57" s="33" t="s">
        <v>22</v>
      </c>
      <c r="AM57" s="33" t="s">
        <v>23</v>
      </c>
      <c r="AN57" s="33" t="s">
        <v>24</v>
      </c>
      <c r="AO57" s="33" t="s">
        <v>25</v>
      </c>
    </row>
    <row r="58" spans="1:44" s="122" customFormat="1" ht="30" customHeight="1">
      <c r="A58" s="124">
        <v>1</v>
      </c>
      <c r="B58" s="189" t="s">
        <v>744</v>
      </c>
      <c r="C58" s="190" t="s">
        <v>745</v>
      </c>
      <c r="D58" s="191" t="s">
        <v>141</v>
      </c>
      <c r="E58" s="9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>COUNTIF(H58:AL58,"CT")</f>
        <v>0</v>
      </c>
      <c r="AN58" s="35">
        <f>COUNTIF(I58:AM58,"HT")</f>
        <v>0</v>
      </c>
      <c r="AO58" s="35">
        <f>COUNTIF(J58:AN58,"VK")</f>
        <v>0</v>
      </c>
      <c r="AP58" s="223"/>
      <c r="AQ58" s="210"/>
    </row>
    <row r="59" spans="1:44" s="122" customFormat="1" ht="30" customHeight="1">
      <c r="A59" s="124">
        <v>2</v>
      </c>
      <c r="B59" s="189" t="s">
        <v>746</v>
      </c>
      <c r="C59" s="190" t="s">
        <v>747</v>
      </c>
      <c r="D59" s="191" t="s">
        <v>748</v>
      </c>
      <c r="E59" s="17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  <c r="AB59" s="69"/>
      <c r="AC59" s="69"/>
      <c r="AD59" s="69"/>
      <c r="AE59" s="69"/>
      <c r="AF59" s="69"/>
      <c r="AG59" s="69"/>
      <c r="AH59" s="69"/>
      <c r="AI59" s="69"/>
      <c r="AJ59" s="35">
        <f t="shared" ref="AJ59:AJ91" si="3">COUNTIF(E59:AI59,"BT")</f>
        <v>0</v>
      </c>
      <c r="AK59" s="35">
        <f t="shared" ref="AK59:AK91" si="4">COUNTIF(F59:AJ59,"D")</f>
        <v>0</v>
      </c>
      <c r="AL59" s="35">
        <f t="shared" ref="AL59:AL91" si="5">COUNTIF(G59:AK59,"ĐP")</f>
        <v>0</v>
      </c>
      <c r="AM59" s="35">
        <f t="shared" ref="AM59:AM91" si="6">COUNTIF(H59:AL59,"CT")</f>
        <v>0</v>
      </c>
      <c r="AN59" s="35">
        <f t="shared" ref="AN59:AN91" si="7">COUNTIF(I59:AM59,"HT")</f>
        <v>0</v>
      </c>
      <c r="AO59" s="35">
        <f t="shared" ref="AO59:AO91" si="8">COUNTIF(J59:AN59,"VK")</f>
        <v>0</v>
      </c>
      <c r="AP59" s="121"/>
      <c r="AQ59" s="121"/>
    </row>
    <row r="60" spans="1:44" s="122" customFormat="1" ht="30" customHeight="1">
      <c r="A60" s="124">
        <v>3</v>
      </c>
      <c r="B60" s="189" t="s">
        <v>749</v>
      </c>
      <c r="C60" s="190" t="s">
        <v>750</v>
      </c>
      <c r="D60" s="191" t="s">
        <v>751</v>
      </c>
      <c r="E60" s="9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121"/>
      <c r="AQ60" s="121"/>
    </row>
    <row r="61" spans="1:44" s="122" customFormat="1" ht="30" customHeight="1">
      <c r="A61" s="124">
        <v>4</v>
      </c>
      <c r="B61" s="189" t="s">
        <v>752</v>
      </c>
      <c r="C61" s="190" t="s">
        <v>753</v>
      </c>
      <c r="D61" s="191" t="s">
        <v>754</v>
      </c>
      <c r="E61" s="9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  <c r="AP61" s="121"/>
      <c r="AQ61" s="121"/>
    </row>
    <row r="62" spans="1:44" s="122" customFormat="1" ht="30" customHeight="1">
      <c r="A62" s="124">
        <v>5</v>
      </c>
      <c r="B62" s="189" t="s">
        <v>755</v>
      </c>
      <c r="C62" s="190" t="s">
        <v>126</v>
      </c>
      <c r="D62" s="191" t="s">
        <v>289</v>
      </c>
      <c r="E62" s="9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  <c r="AP62" s="121"/>
      <c r="AQ62" s="121"/>
    </row>
    <row r="63" spans="1:44" s="122" customFormat="1" ht="30" customHeight="1">
      <c r="A63" s="124">
        <v>6</v>
      </c>
      <c r="B63" s="189" t="s">
        <v>756</v>
      </c>
      <c r="C63" s="190" t="s">
        <v>757</v>
      </c>
      <c r="D63" s="191" t="s">
        <v>758</v>
      </c>
      <c r="E63" s="9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  <c r="AP63" s="121"/>
      <c r="AQ63" s="121"/>
    </row>
    <row r="64" spans="1:44" s="122" customFormat="1" ht="30" customHeight="1">
      <c r="A64" s="124">
        <v>7</v>
      </c>
      <c r="B64" s="189" t="s">
        <v>759</v>
      </c>
      <c r="C64" s="190" t="s">
        <v>760</v>
      </c>
      <c r="D64" s="191" t="s">
        <v>758</v>
      </c>
      <c r="E64" s="9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  <c r="AP64" s="121"/>
      <c r="AQ64" s="121"/>
    </row>
    <row r="65" spans="1:43" s="122" customFormat="1" ht="30" customHeight="1">
      <c r="A65" s="124">
        <v>8</v>
      </c>
      <c r="B65" s="189" t="s">
        <v>761</v>
      </c>
      <c r="C65" s="190" t="s">
        <v>762</v>
      </c>
      <c r="D65" s="191" t="s">
        <v>763</v>
      </c>
      <c r="E65" s="9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  <c r="AP65" s="121"/>
      <c r="AQ65" s="121"/>
    </row>
    <row r="66" spans="1:43" s="122" customFormat="1" ht="30" customHeight="1">
      <c r="A66" s="124">
        <v>9</v>
      </c>
      <c r="B66" s="189" t="s">
        <v>764</v>
      </c>
      <c r="C66" s="190" t="s">
        <v>765</v>
      </c>
      <c r="D66" s="191" t="s">
        <v>766</v>
      </c>
      <c r="E66" s="9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  <c r="AP66" s="121"/>
      <c r="AQ66" s="121"/>
    </row>
    <row r="67" spans="1:43" s="122" customFormat="1" ht="30" customHeight="1">
      <c r="A67" s="124">
        <v>10</v>
      </c>
      <c r="B67" s="189">
        <v>1910100031</v>
      </c>
      <c r="C67" s="190" t="s">
        <v>820</v>
      </c>
      <c r="D67" s="191" t="s">
        <v>821</v>
      </c>
      <c r="E67" s="9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  <c r="AP67" s="121"/>
      <c r="AQ67" s="121"/>
    </row>
    <row r="68" spans="1:43" s="122" customFormat="1" ht="30" customHeight="1">
      <c r="A68" s="124">
        <v>11</v>
      </c>
      <c r="B68" s="189" t="s">
        <v>767</v>
      </c>
      <c r="C68" s="190" t="s">
        <v>768</v>
      </c>
      <c r="D68" s="191" t="s">
        <v>27</v>
      </c>
      <c r="E68" s="9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  <c r="AP68" s="121"/>
      <c r="AQ68" s="121"/>
    </row>
    <row r="69" spans="1:43" s="122" customFormat="1" ht="30" customHeight="1">
      <c r="A69" s="124">
        <v>12</v>
      </c>
      <c r="B69" s="189" t="s">
        <v>769</v>
      </c>
      <c r="C69" s="190" t="s">
        <v>770</v>
      </c>
      <c r="D69" s="191" t="s">
        <v>27</v>
      </c>
      <c r="E69" s="9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  <c r="AP69" s="121"/>
      <c r="AQ69" s="121"/>
    </row>
    <row r="70" spans="1:43" s="122" customFormat="1" ht="30" customHeight="1">
      <c r="A70" s="124">
        <v>13</v>
      </c>
      <c r="B70" s="189" t="s">
        <v>771</v>
      </c>
      <c r="C70" s="190" t="s">
        <v>772</v>
      </c>
      <c r="D70" s="191" t="s">
        <v>46</v>
      </c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  <c r="AP70" s="121"/>
      <c r="AQ70" s="121"/>
    </row>
    <row r="71" spans="1:43" s="122" customFormat="1" ht="30" customHeight="1">
      <c r="A71" s="124">
        <v>14</v>
      </c>
      <c r="B71" s="189" t="s">
        <v>773</v>
      </c>
      <c r="C71" s="190" t="s">
        <v>774</v>
      </c>
      <c r="D71" s="191" t="s">
        <v>457</v>
      </c>
      <c r="E71" s="9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  <c r="AP71" s="223"/>
      <c r="AQ71" s="210"/>
    </row>
    <row r="72" spans="1:43" s="122" customFormat="1" ht="30" customHeight="1">
      <c r="A72" s="124">
        <v>15</v>
      </c>
      <c r="B72" s="189" t="s">
        <v>775</v>
      </c>
      <c r="C72" s="190" t="s">
        <v>776</v>
      </c>
      <c r="D72" s="191" t="s">
        <v>457</v>
      </c>
      <c r="E72" s="9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3" s="122" customFormat="1" ht="30" customHeight="1">
      <c r="A73" s="124">
        <v>16</v>
      </c>
      <c r="B73" s="189" t="s">
        <v>777</v>
      </c>
      <c r="C73" s="190" t="s">
        <v>778</v>
      </c>
      <c r="D73" s="191" t="s">
        <v>779</v>
      </c>
      <c r="E73" s="9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3" s="122" customFormat="1" ht="30" customHeight="1">
      <c r="A74" s="124">
        <v>17</v>
      </c>
      <c r="B74" s="189" t="s">
        <v>780</v>
      </c>
      <c r="C74" s="190" t="s">
        <v>781</v>
      </c>
      <c r="D74" s="191" t="s">
        <v>225</v>
      </c>
      <c r="E74" s="9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3" s="122" customFormat="1" ht="30" customHeight="1">
      <c r="A75" s="124">
        <v>18</v>
      </c>
      <c r="B75" s="189" t="s">
        <v>782</v>
      </c>
      <c r="C75" s="190" t="s">
        <v>783</v>
      </c>
      <c r="D75" s="191" t="s">
        <v>225</v>
      </c>
      <c r="E75" s="9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3" s="122" customFormat="1" ht="30" customHeight="1">
      <c r="A76" s="124">
        <v>19</v>
      </c>
      <c r="B76" s="189" t="s">
        <v>784</v>
      </c>
      <c r="C76" s="190" t="s">
        <v>785</v>
      </c>
      <c r="D76" s="191" t="s">
        <v>786</v>
      </c>
      <c r="E76" s="9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3" s="122" customFormat="1" ht="30" customHeight="1">
      <c r="A77" s="124">
        <v>20</v>
      </c>
      <c r="B77" s="189" t="s">
        <v>787</v>
      </c>
      <c r="C77" s="190" t="s">
        <v>788</v>
      </c>
      <c r="D77" s="191" t="s">
        <v>470</v>
      </c>
      <c r="E77" s="9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3" s="122" customFormat="1" ht="30" customHeight="1">
      <c r="A78" s="124">
        <v>21</v>
      </c>
      <c r="B78" s="189" t="s">
        <v>789</v>
      </c>
      <c r="C78" s="190" t="s">
        <v>790</v>
      </c>
      <c r="D78" s="191" t="s">
        <v>791</v>
      </c>
      <c r="E78" s="9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3" s="122" customFormat="1" ht="30" customHeight="1">
      <c r="A79" s="124">
        <v>22</v>
      </c>
      <c r="B79" s="189" t="s">
        <v>792</v>
      </c>
      <c r="C79" s="190" t="s">
        <v>793</v>
      </c>
      <c r="D79" s="191" t="s">
        <v>794</v>
      </c>
      <c r="E79" s="9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35">
        <f t="shared" si="3"/>
        <v>0</v>
      </c>
      <c r="AK79" s="35">
        <f t="shared" si="4"/>
        <v>0</v>
      </c>
      <c r="AL79" s="35">
        <f t="shared" si="5"/>
        <v>0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3" s="122" customFormat="1" ht="30" customHeight="1">
      <c r="A80" s="124">
        <v>23</v>
      </c>
      <c r="B80" s="189" t="s">
        <v>795</v>
      </c>
      <c r="C80" s="190" t="s">
        <v>796</v>
      </c>
      <c r="D80" s="191" t="s">
        <v>492</v>
      </c>
      <c r="E80" s="9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s="122" customFormat="1" ht="30" customHeight="1">
      <c r="A81" s="124">
        <v>24</v>
      </c>
      <c r="B81" s="189" t="s">
        <v>797</v>
      </c>
      <c r="C81" s="190" t="s">
        <v>798</v>
      </c>
      <c r="D81" s="191" t="s">
        <v>173</v>
      </c>
      <c r="E81" s="9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35">
        <f t="shared" si="3"/>
        <v>0</v>
      </c>
      <c r="AK81" s="35">
        <f t="shared" si="4"/>
        <v>0</v>
      </c>
      <c r="AL81" s="35">
        <f t="shared" si="5"/>
        <v>0</v>
      </c>
      <c r="AM81" s="35">
        <f t="shared" si="6"/>
        <v>0</v>
      </c>
      <c r="AN81" s="35">
        <f t="shared" si="7"/>
        <v>0</v>
      </c>
      <c r="AO81" s="35">
        <f t="shared" si="8"/>
        <v>0</v>
      </c>
    </row>
    <row r="82" spans="1:41" s="122" customFormat="1" ht="30" customHeight="1">
      <c r="A82" s="124">
        <v>25</v>
      </c>
      <c r="B82" s="189" t="s">
        <v>799</v>
      </c>
      <c r="C82" s="190" t="s">
        <v>800</v>
      </c>
      <c r="D82" s="191" t="s">
        <v>801</v>
      </c>
      <c r="E82" s="9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35">
        <f t="shared" si="3"/>
        <v>0</v>
      </c>
      <c r="AK82" s="35">
        <f t="shared" si="4"/>
        <v>0</v>
      </c>
      <c r="AL82" s="35">
        <f t="shared" si="5"/>
        <v>0</v>
      </c>
      <c r="AM82" s="35">
        <f t="shared" si="6"/>
        <v>0</v>
      </c>
      <c r="AN82" s="35">
        <f t="shared" si="7"/>
        <v>0</v>
      </c>
      <c r="AO82" s="35">
        <f t="shared" si="8"/>
        <v>0</v>
      </c>
    </row>
    <row r="83" spans="1:41" s="122" customFormat="1" ht="30" customHeight="1">
      <c r="A83" s="124">
        <v>26</v>
      </c>
      <c r="B83" s="189" t="s">
        <v>802</v>
      </c>
      <c r="C83" s="190" t="s">
        <v>803</v>
      </c>
      <c r="D83" s="191" t="s">
        <v>804</v>
      </c>
      <c r="E83" s="9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35">
        <f t="shared" si="3"/>
        <v>0</v>
      </c>
      <c r="AK83" s="35">
        <f t="shared" si="4"/>
        <v>0</v>
      </c>
      <c r="AL83" s="35">
        <f t="shared" si="5"/>
        <v>0</v>
      </c>
      <c r="AM83" s="35">
        <f t="shared" si="6"/>
        <v>0</v>
      </c>
      <c r="AN83" s="35">
        <f t="shared" si="7"/>
        <v>0</v>
      </c>
      <c r="AO83" s="35">
        <f t="shared" si="8"/>
        <v>0</v>
      </c>
    </row>
    <row r="84" spans="1:41" s="122" customFormat="1" ht="30" customHeight="1">
      <c r="A84" s="124">
        <v>27</v>
      </c>
      <c r="B84" s="189" t="s">
        <v>805</v>
      </c>
      <c r="C84" s="190" t="s">
        <v>806</v>
      </c>
      <c r="D84" s="191" t="s">
        <v>807</v>
      </c>
      <c r="E84" s="9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35">
        <f t="shared" si="3"/>
        <v>0</v>
      </c>
      <c r="AK84" s="35">
        <f t="shared" si="4"/>
        <v>0</v>
      </c>
      <c r="AL84" s="35">
        <f t="shared" si="5"/>
        <v>0</v>
      </c>
      <c r="AM84" s="35">
        <f t="shared" si="6"/>
        <v>0</v>
      </c>
      <c r="AN84" s="35">
        <f t="shared" si="7"/>
        <v>0</v>
      </c>
      <c r="AO84" s="35">
        <f t="shared" si="8"/>
        <v>0</v>
      </c>
    </row>
    <row r="85" spans="1:41" s="122" customFormat="1" ht="30" customHeight="1">
      <c r="A85" s="124">
        <v>28</v>
      </c>
      <c r="B85" s="189" t="s">
        <v>808</v>
      </c>
      <c r="C85" s="190" t="s">
        <v>809</v>
      </c>
      <c r="D85" s="191" t="s">
        <v>807</v>
      </c>
      <c r="E85" s="9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35">
        <f t="shared" si="3"/>
        <v>0</v>
      </c>
      <c r="AK85" s="35">
        <f t="shared" si="4"/>
        <v>0</v>
      </c>
      <c r="AL85" s="35">
        <f t="shared" si="5"/>
        <v>0</v>
      </c>
      <c r="AM85" s="35">
        <f t="shared" si="6"/>
        <v>0</v>
      </c>
      <c r="AN85" s="35">
        <f t="shared" si="7"/>
        <v>0</v>
      </c>
      <c r="AO85" s="35">
        <f t="shared" si="8"/>
        <v>0</v>
      </c>
    </row>
    <row r="86" spans="1:41" s="122" customFormat="1" ht="30" customHeight="1">
      <c r="A86" s="124">
        <v>29</v>
      </c>
      <c r="B86" s="123"/>
      <c r="C86" s="11"/>
      <c r="D86" s="12"/>
      <c r="E86" s="9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35">
        <f t="shared" si="3"/>
        <v>0</v>
      </c>
      <c r="AK86" s="35">
        <f t="shared" si="4"/>
        <v>0</v>
      </c>
      <c r="AL86" s="35">
        <f t="shared" si="5"/>
        <v>0</v>
      </c>
      <c r="AM86" s="35">
        <f t="shared" si="6"/>
        <v>0</v>
      </c>
      <c r="AN86" s="35">
        <f t="shared" si="7"/>
        <v>0</v>
      </c>
      <c r="AO86" s="35">
        <f t="shared" si="8"/>
        <v>0</v>
      </c>
    </row>
    <row r="87" spans="1:41" s="122" customFormat="1" ht="30" customHeight="1">
      <c r="A87" s="124">
        <v>30</v>
      </c>
      <c r="B87" s="123"/>
      <c r="C87" s="11"/>
      <c r="D87" s="12"/>
      <c r="E87" s="9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35">
        <f t="shared" si="3"/>
        <v>0</v>
      </c>
      <c r="AK87" s="35">
        <f t="shared" si="4"/>
        <v>0</v>
      </c>
      <c r="AL87" s="35">
        <f t="shared" si="5"/>
        <v>0</v>
      </c>
      <c r="AM87" s="35">
        <f t="shared" si="6"/>
        <v>0</v>
      </c>
      <c r="AN87" s="35">
        <f t="shared" si="7"/>
        <v>0</v>
      </c>
      <c r="AO87" s="35">
        <f t="shared" si="8"/>
        <v>0</v>
      </c>
    </row>
    <row r="88" spans="1:41" s="122" customFormat="1" ht="30" customHeight="1">
      <c r="A88" s="124">
        <v>31</v>
      </c>
      <c r="B88" s="123"/>
      <c r="C88" s="11"/>
      <c r="D88" s="12"/>
      <c r="E88" s="9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35">
        <f t="shared" si="3"/>
        <v>0</v>
      </c>
      <c r="AK88" s="35">
        <f t="shared" si="4"/>
        <v>0</v>
      </c>
      <c r="AL88" s="35">
        <f t="shared" si="5"/>
        <v>0</v>
      </c>
      <c r="AM88" s="35">
        <f t="shared" si="6"/>
        <v>0</v>
      </c>
      <c r="AN88" s="35">
        <f t="shared" si="7"/>
        <v>0</v>
      </c>
      <c r="AO88" s="35">
        <f t="shared" si="8"/>
        <v>0</v>
      </c>
    </row>
    <row r="89" spans="1:41" s="122" customFormat="1" ht="30" customHeight="1">
      <c r="A89" s="124">
        <v>32</v>
      </c>
      <c r="B89" s="123"/>
      <c r="C89" s="11"/>
      <c r="D89" s="12"/>
      <c r="E89" s="9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35">
        <f t="shared" si="3"/>
        <v>0</v>
      </c>
      <c r="AK89" s="35">
        <f t="shared" si="4"/>
        <v>0</v>
      </c>
      <c r="AL89" s="35">
        <f t="shared" si="5"/>
        <v>0</v>
      </c>
      <c r="AM89" s="35">
        <f t="shared" si="6"/>
        <v>0</v>
      </c>
      <c r="AN89" s="35">
        <f t="shared" si="7"/>
        <v>0</v>
      </c>
      <c r="AO89" s="35">
        <f t="shared" si="8"/>
        <v>0</v>
      </c>
    </row>
    <row r="90" spans="1:41" s="122" customFormat="1" ht="30.75" customHeight="1">
      <c r="A90" s="124">
        <v>33</v>
      </c>
      <c r="B90" s="123"/>
      <c r="C90" s="11"/>
      <c r="D90" s="12"/>
      <c r="E90" s="12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35">
        <f t="shared" si="3"/>
        <v>0</v>
      </c>
      <c r="AK90" s="35">
        <f t="shared" si="4"/>
        <v>0</v>
      </c>
      <c r="AL90" s="35">
        <f t="shared" si="5"/>
        <v>0</v>
      </c>
      <c r="AM90" s="35">
        <f t="shared" si="6"/>
        <v>0</v>
      </c>
      <c r="AN90" s="35">
        <f t="shared" si="7"/>
        <v>0</v>
      </c>
      <c r="AO90" s="35">
        <f t="shared" si="8"/>
        <v>0</v>
      </c>
    </row>
    <row r="91" spans="1:41" s="122" customFormat="1" ht="30.75" customHeight="1">
      <c r="A91" s="124">
        <v>34</v>
      </c>
      <c r="B91" s="123"/>
      <c r="C91" s="11"/>
      <c r="D91" s="12"/>
      <c r="E91" s="9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35">
        <f t="shared" si="3"/>
        <v>0</v>
      </c>
      <c r="AK91" s="35">
        <f t="shared" si="4"/>
        <v>0</v>
      </c>
      <c r="AL91" s="35">
        <f t="shared" si="5"/>
        <v>0</v>
      </c>
      <c r="AM91" s="35">
        <f t="shared" si="6"/>
        <v>0</v>
      </c>
      <c r="AN91" s="35">
        <f t="shared" si="7"/>
        <v>0</v>
      </c>
      <c r="AO91" s="35">
        <f t="shared" si="8"/>
        <v>0</v>
      </c>
    </row>
    <row r="92" spans="1:41" ht="51" customHeight="1">
      <c r="A92" s="204" t="s">
        <v>12</v>
      </c>
      <c r="B92" s="204"/>
      <c r="C92" s="204"/>
      <c r="D92" s="204"/>
      <c r="E92" s="204"/>
      <c r="F92" s="204"/>
      <c r="G92" s="204"/>
      <c r="H92" s="204"/>
      <c r="I92" s="204"/>
      <c r="J92" s="204"/>
      <c r="K92" s="204"/>
      <c r="L92" s="204"/>
      <c r="M92" s="204"/>
      <c r="N92" s="204"/>
      <c r="O92" s="204"/>
      <c r="P92" s="204"/>
      <c r="Q92" s="204"/>
      <c r="R92" s="204"/>
      <c r="S92" s="204"/>
      <c r="T92" s="204"/>
      <c r="U92" s="204"/>
      <c r="V92" s="204"/>
      <c r="W92" s="204"/>
      <c r="X92" s="204"/>
      <c r="Y92" s="204"/>
      <c r="Z92" s="204"/>
      <c r="AA92" s="204"/>
      <c r="AB92" s="204"/>
      <c r="AC92" s="204"/>
      <c r="AD92" s="204"/>
      <c r="AE92" s="204"/>
      <c r="AF92" s="204"/>
      <c r="AG92" s="204"/>
      <c r="AH92" s="204"/>
      <c r="AI92" s="204"/>
      <c r="AJ92" s="124">
        <f t="shared" ref="AJ92:AO92" si="9">SUM(AJ58:AJ91)</f>
        <v>0</v>
      </c>
      <c r="AK92" s="124">
        <f t="shared" si="9"/>
        <v>0</v>
      </c>
      <c r="AL92" s="124">
        <f t="shared" si="9"/>
        <v>0</v>
      </c>
      <c r="AM92" s="124">
        <f t="shared" si="9"/>
        <v>0</v>
      </c>
      <c r="AN92" s="124">
        <f t="shared" si="9"/>
        <v>0</v>
      </c>
      <c r="AO92" s="124">
        <f t="shared" si="9"/>
        <v>0</v>
      </c>
    </row>
    <row r="93" spans="1:41" ht="15.75" customHeight="1">
      <c r="A93" s="29"/>
      <c r="B93" s="29"/>
      <c r="C93" s="205"/>
      <c r="D93" s="205"/>
      <c r="H93" s="60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</row>
    <row r="94" spans="1:41" ht="15.75" customHeight="1">
      <c r="C94" s="125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</row>
    <row r="95" spans="1:41" ht="15.75" customHeight="1">
      <c r="C95" s="125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</row>
    <row r="96" spans="1:41" ht="15.75" customHeight="1">
      <c r="C96" s="205"/>
      <c r="D96" s="205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</row>
    <row r="97" spans="3:38" ht="15.75" customHeight="1">
      <c r="C97" s="205"/>
      <c r="D97" s="205"/>
      <c r="E97" s="205"/>
      <c r="F97" s="205"/>
      <c r="G97" s="205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</row>
    <row r="98" spans="3:38" ht="15.75" customHeight="1">
      <c r="C98" s="205"/>
      <c r="D98" s="205"/>
      <c r="E98" s="205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</row>
    <row r="99" spans="3:38" ht="15.75" customHeight="1">
      <c r="C99" s="205"/>
      <c r="D99" s="205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</row>
  </sheetData>
  <mergeCells count="21">
    <mergeCell ref="AP58:AQ58"/>
    <mergeCell ref="AP71:AQ71"/>
    <mergeCell ref="A92:AI92"/>
    <mergeCell ref="C93:D93"/>
    <mergeCell ref="C96:D96"/>
    <mergeCell ref="AM22:AN22"/>
    <mergeCell ref="A54:AI54"/>
    <mergeCell ref="A56:AI56"/>
    <mergeCell ref="C98:E98"/>
    <mergeCell ref="C99:D99"/>
    <mergeCell ref="C97:G97"/>
    <mergeCell ref="C57:D57"/>
    <mergeCell ref="V9:V36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zoomScale="55" zoomScaleNormal="55" workbookViewId="0">
      <selection activeCell="Q15" sqref="Q15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20" t="s">
        <v>0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1" t="s">
        <v>1</v>
      </c>
      <c r="R1" s="221"/>
      <c r="S1" s="221"/>
      <c r="T1" s="221"/>
      <c r="U1" s="221"/>
      <c r="V1" s="221"/>
      <c r="W1" s="221"/>
      <c r="X1" s="221"/>
      <c r="Y1" s="221"/>
      <c r="Z1" s="221"/>
      <c r="AA1" s="221"/>
      <c r="AB1" s="221"/>
      <c r="AC1" s="221"/>
      <c r="AD1" s="221"/>
      <c r="AE1" s="221"/>
      <c r="AF1" s="221"/>
      <c r="AG1" s="221"/>
      <c r="AH1" s="221"/>
      <c r="AI1" s="221"/>
      <c r="AJ1" s="221"/>
      <c r="AK1" s="221"/>
      <c r="AL1" s="221"/>
    </row>
    <row r="2" spans="1:41" ht="22.5" customHeight="1">
      <c r="A2" s="221" t="s">
        <v>2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 t="s">
        <v>3</v>
      </c>
      <c r="R2" s="221"/>
      <c r="S2" s="221"/>
      <c r="T2" s="221"/>
      <c r="U2" s="221"/>
      <c r="V2" s="221"/>
      <c r="W2" s="221"/>
      <c r="X2" s="221"/>
      <c r="Y2" s="221"/>
      <c r="Z2" s="221"/>
      <c r="AA2" s="221"/>
      <c r="AB2" s="221"/>
      <c r="AC2" s="221"/>
      <c r="AD2" s="221"/>
      <c r="AE2" s="221"/>
      <c r="AF2" s="221"/>
      <c r="AG2" s="221"/>
      <c r="AH2" s="221"/>
      <c r="AI2" s="221"/>
      <c r="AJ2" s="221"/>
      <c r="AK2" s="221"/>
      <c r="AL2" s="221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222" t="s">
        <v>4</v>
      </c>
      <c r="B4" s="222"/>
      <c r="C4" s="222"/>
      <c r="D4" s="222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2"/>
      <c r="W4" s="222"/>
      <c r="X4" s="222"/>
      <c r="Y4" s="222"/>
      <c r="Z4" s="222"/>
      <c r="AA4" s="222"/>
      <c r="AB4" s="222"/>
      <c r="AC4" s="222"/>
      <c r="AD4" s="222"/>
      <c r="AE4" s="222"/>
      <c r="AF4" s="222"/>
      <c r="AG4" s="222"/>
      <c r="AH4" s="222"/>
      <c r="AI4" s="222"/>
      <c r="AJ4" s="222"/>
      <c r="AK4" s="222"/>
      <c r="AL4" s="222"/>
    </row>
    <row r="5" spans="1:41">
      <c r="A5" s="210" t="s">
        <v>829</v>
      </c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210"/>
      <c r="R5" s="210"/>
      <c r="S5" s="210"/>
      <c r="T5" s="210"/>
      <c r="U5" s="210"/>
      <c r="V5" s="210"/>
      <c r="W5" s="210"/>
      <c r="X5" s="210"/>
      <c r="Y5" s="210"/>
      <c r="Z5" s="210"/>
      <c r="AA5" s="210"/>
      <c r="AB5" s="210"/>
      <c r="AC5" s="210"/>
      <c r="AD5" s="210"/>
      <c r="AE5" s="210"/>
      <c r="AF5" s="210"/>
      <c r="AG5" s="210"/>
      <c r="AH5" s="210"/>
      <c r="AI5" s="210"/>
      <c r="AJ5" s="210"/>
      <c r="AK5" s="210"/>
      <c r="AL5" s="210"/>
    </row>
    <row r="6" spans="1:41" ht="33" customHeight="1">
      <c r="A6" s="44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219" t="s">
        <v>84</v>
      </c>
      <c r="AG6" s="219"/>
      <c r="AH6" s="219"/>
      <c r="AI6" s="219"/>
      <c r="AJ6" s="219"/>
      <c r="AK6" s="219"/>
      <c r="AL6" s="44"/>
    </row>
    <row r="7" spans="1:41" ht="15.75" customHeight="1">
      <c r="AE7" s="22"/>
      <c r="AF7" s="22"/>
      <c r="AG7" s="22"/>
      <c r="AH7" s="22"/>
      <c r="AI7" s="23"/>
    </row>
    <row r="8" spans="1:41" s="1" customFormat="1" ht="33" customHeight="1">
      <c r="A8" s="3" t="s">
        <v>5</v>
      </c>
      <c r="B8" s="42" t="s">
        <v>6</v>
      </c>
      <c r="C8" s="208" t="s">
        <v>7</v>
      </c>
      <c r="D8" s="20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1" customFormat="1" ht="30" customHeight="1">
      <c r="A9" s="3">
        <v>1</v>
      </c>
      <c r="B9" s="132" t="s">
        <v>86</v>
      </c>
      <c r="C9" s="133" t="s">
        <v>87</v>
      </c>
      <c r="D9" s="128" t="s">
        <v>88</v>
      </c>
      <c r="E9" s="178"/>
      <c r="F9" s="179"/>
      <c r="G9" s="179"/>
      <c r="H9" s="179"/>
      <c r="I9" s="179"/>
      <c r="J9" s="179"/>
      <c r="K9" s="179"/>
      <c r="L9" s="179"/>
      <c r="M9" s="179"/>
      <c r="N9" s="179"/>
      <c r="O9" s="179"/>
      <c r="P9" s="157"/>
      <c r="Q9" s="179"/>
      <c r="R9" s="179"/>
      <c r="S9" s="179"/>
      <c r="T9" s="179"/>
      <c r="U9" s="179"/>
      <c r="V9" s="179"/>
      <c r="W9" s="179"/>
      <c r="X9" s="179"/>
      <c r="Y9" s="179"/>
      <c r="Z9" s="179"/>
      <c r="AA9" s="179"/>
      <c r="AB9" s="179"/>
      <c r="AC9" s="179"/>
      <c r="AD9" s="179"/>
      <c r="AE9" s="179"/>
      <c r="AF9" s="179"/>
      <c r="AG9" s="179"/>
      <c r="AH9" s="179"/>
      <c r="AI9" s="179"/>
      <c r="AJ9" s="3">
        <f>COUNTIF(E9:AI9,"K")+2*COUNTIF(E9:AI9,"2K")+COUNTIF(E9:AI9,"TK")+COUNTIF(E9:AI9,"KT")</f>
        <v>0</v>
      </c>
      <c r="AK9" s="3">
        <f t="shared" ref="AK9:AK53" si="0">COUNTIF(E9:AI9,"P")+2*COUNTIF(F9:AJ9,"2P")</f>
        <v>0</v>
      </c>
      <c r="AL9" s="3">
        <f t="shared" ref="AL9:AL53" si="1">COUNTIF(E9:AI9,"T")+2*COUNTIF(E9:AI9,"2T")+COUNTIF(E9:AI9,"TK")+COUNTIF(E9:AI9,"KT")</f>
        <v>0</v>
      </c>
      <c r="AM9" s="25"/>
      <c r="AN9" s="26"/>
      <c r="AO9" s="27"/>
    </row>
    <row r="10" spans="1:41" s="1" customFormat="1" ht="30" customHeight="1">
      <c r="A10" s="3">
        <v>2</v>
      </c>
      <c r="B10" s="132" t="s">
        <v>89</v>
      </c>
      <c r="C10" s="133" t="s">
        <v>90</v>
      </c>
      <c r="D10" s="128" t="s">
        <v>34</v>
      </c>
      <c r="E10" s="178"/>
      <c r="F10" s="179"/>
      <c r="G10" s="179"/>
      <c r="H10" s="179"/>
      <c r="I10" s="179"/>
      <c r="J10" s="179"/>
      <c r="K10" s="179"/>
      <c r="L10" s="179"/>
      <c r="M10" s="179"/>
      <c r="N10" s="179"/>
      <c r="O10" s="179"/>
      <c r="P10" s="157"/>
      <c r="Q10" s="179"/>
      <c r="R10" s="179"/>
      <c r="S10" s="179"/>
      <c r="T10" s="179"/>
      <c r="U10" s="179"/>
      <c r="V10" s="179"/>
      <c r="W10" s="179"/>
      <c r="X10" s="179"/>
      <c r="Y10" s="179"/>
      <c r="Z10" s="179"/>
      <c r="AA10" s="179"/>
      <c r="AB10" s="179"/>
      <c r="AC10" s="179"/>
      <c r="AD10" s="179"/>
      <c r="AE10" s="179"/>
      <c r="AF10" s="179"/>
      <c r="AG10" s="179"/>
      <c r="AH10" s="179"/>
      <c r="AI10" s="179"/>
      <c r="AJ10" s="3">
        <f t="shared" ref="AJ10:AJ53" si="2">COUNTIF(E10:AI10,"K")+2*COUNTIF(E10:AI10,"2K")+COUNTIF(E10:AI10,"TK")+COUNTIF(E10:AI10,"KT")</f>
        <v>0</v>
      </c>
      <c r="AK10" s="3">
        <f t="shared" si="0"/>
        <v>0</v>
      </c>
      <c r="AL10" s="3">
        <f t="shared" si="1"/>
        <v>0</v>
      </c>
      <c r="AM10" s="27"/>
      <c r="AN10" s="27"/>
      <c r="AO10" s="27"/>
    </row>
    <row r="11" spans="1:41" s="1" customFormat="1" ht="30" customHeight="1">
      <c r="A11" s="3">
        <v>3</v>
      </c>
      <c r="B11" s="132" t="s">
        <v>91</v>
      </c>
      <c r="C11" s="133" t="s">
        <v>92</v>
      </c>
      <c r="D11" s="128" t="s">
        <v>93</v>
      </c>
      <c r="E11" s="178"/>
      <c r="F11" s="179"/>
      <c r="G11" s="179"/>
      <c r="H11" s="179"/>
      <c r="I11" s="179"/>
      <c r="J11" s="179"/>
      <c r="K11" s="179"/>
      <c r="L11" s="179"/>
      <c r="M11" s="179"/>
      <c r="N11" s="179"/>
      <c r="O11" s="179"/>
      <c r="P11" s="157"/>
      <c r="Q11" s="179"/>
      <c r="R11" s="179"/>
      <c r="S11" s="179"/>
      <c r="T11" s="179"/>
      <c r="U11" s="179"/>
      <c r="V11" s="179"/>
      <c r="W11" s="179"/>
      <c r="X11" s="179"/>
      <c r="Y11" s="179"/>
      <c r="Z11" s="179"/>
      <c r="AA11" s="179"/>
      <c r="AB11" s="179"/>
      <c r="AC11" s="179"/>
      <c r="AD11" s="179"/>
      <c r="AE11" s="179"/>
      <c r="AF11" s="179"/>
      <c r="AG11" s="179"/>
      <c r="AH11" s="179"/>
      <c r="AI11" s="179"/>
      <c r="AJ11" s="3">
        <f t="shared" si="2"/>
        <v>0</v>
      </c>
      <c r="AK11" s="3">
        <f t="shared" si="0"/>
        <v>0</v>
      </c>
      <c r="AL11" s="3">
        <f t="shared" si="1"/>
        <v>0</v>
      </c>
      <c r="AM11" s="27"/>
      <c r="AN11" s="27"/>
      <c r="AO11" s="27"/>
    </row>
    <row r="12" spans="1:41" s="1" customFormat="1" ht="30" customHeight="1">
      <c r="A12" s="3">
        <v>4</v>
      </c>
      <c r="B12" s="132" t="s">
        <v>94</v>
      </c>
      <c r="C12" s="133" t="s">
        <v>95</v>
      </c>
      <c r="D12" s="128" t="s">
        <v>59</v>
      </c>
      <c r="E12" s="178"/>
      <c r="F12" s="179"/>
      <c r="G12" s="179"/>
      <c r="H12" s="179"/>
      <c r="I12" s="179"/>
      <c r="J12" s="179"/>
      <c r="K12" s="179"/>
      <c r="L12" s="179"/>
      <c r="M12" s="179"/>
      <c r="N12" s="179"/>
      <c r="O12" s="179"/>
      <c r="P12" s="157"/>
      <c r="Q12" s="179"/>
      <c r="R12" s="179"/>
      <c r="S12" s="179"/>
      <c r="T12" s="179"/>
      <c r="U12" s="179"/>
      <c r="V12" s="179"/>
      <c r="W12" s="179"/>
      <c r="X12" s="179"/>
      <c r="Y12" s="179"/>
      <c r="Z12" s="179"/>
      <c r="AA12" s="179"/>
      <c r="AB12" s="179"/>
      <c r="AC12" s="179"/>
      <c r="AD12" s="179"/>
      <c r="AE12" s="179"/>
      <c r="AF12" s="179"/>
      <c r="AG12" s="179"/>
      <c r="AH12" s="179"/>
      <c r="AI12" s="179"/>
      <c r="AJ12" s="3">
        <f t="shared" si="2"/>
        <v>0</v>
      </c>
      <c r="AK12" s="3">
        <f t="shared" si="0"/>
        <v>0</v>
      </c>
      <c r="AL12" s="3">
        <f t="shared" si="1"/>
        <v>0</v>
      </c>
      <c r="AM12" s="27"/>
      <c r="AN12" s="27"/>
      <c r="AO12" s="27"/>
    </row>
    <row r="13" spans="1:41" s="1" customFormat="1" ht="30" customHeight="1">
      <c r="A13" s="3">
        <v>5</v>
      </c>
      <c r="B13" s="132" t="s">
        <v>96</v>
      </c>
      <c r="C13" s="133" t="s">
        <v>40</v>
      </c>
      <c r="D13" s="128" t="s">
        <v>97</v>
      </c>
      <c r="E13" s="178"/>
      <c r="F13" s="179"/>
      <c r="G13" s="179"/>
      <c r="H13" s="179"/>
      <c r="I13" s="179"/>
      <c r="J13" s="179"/>
      <c r="K13" s="179"/>
      <c r="L13" s="179"/>
      <c r="M13" s="179"/>
      <c r="N13" s="179"/>
      <c r="O13" s="179"/>
      <c r="P13" s="157"/>
      <c r="Q13" s="179"/>
      <c r="R13" s="179"/>
      <c r="S13" s="179"/>
      <c r="T13" s="179"/>
      <c r="U13" s="179"/>
      <c r="V13" s="179"/>
      <c r="W13" s="179"/>
      <c r="X13" s="179"/>
      <c r="Y13" s="179"/>
      <c r="Z13" s="179"/>
      <c r="AA13" s="179"/>
      <c r="AB13" s="179"/>
      <c r="AC13" s="179"/>
      <c r="AD13" s="179"/>
      <c r="AE13" s="179"/>
      <c r="AF13" s="179"/>
      <c r="AG13" s="179"/>
      <c r="AH13" s="179"/>
      <c r="AI13" s="179"/>
      <c r="AJ13" s="3">
        <f t="shared" si="2"/>
        <v>0</v>
      </c>
      <c r="AK13" s="3">
        <f t="shared" si="0"/>
        <v>0</v>
      </c>
      <c r="AL13" s="3">
        <f t="shared" si="1"/>
        <v>0</v>
      </c>
      <c r="AM13" s="27"/>
      <c r="AN13" s="27"/>
      <c r="AO13" s="27"/>
    </row>
    <row r="14" spans="1:41" s="1" customFormat="1" ht="30" customHeight="1">
      <c r="A14" s="3">
        <v>6</v>
      </c>
      <c r="B14" s="132" t="s">
        <v>98</v>
      </c>
      <c r="C14" s="133" t="s">
        <v>99</v>
      </c>
      <c r="D14" s="128" t="s">
        <v>100</v>
      </c>
      <c r="E14" s="178"/>
      <c r="F14" s="179"/>
      <c r="G14" s="179"/>
      <c r="H14" s="179"/>
      <c r="I14" s="179"/>
      <c r="J14" s="179"/>
      <c r="K14" s="179"/>
      <c r="L14" s="179"/>
      <c r="M14" s="179"/>
      <c r="N14" s="179"/>
      <c r="O14" s="179"/>
      <c r="P14" s="157"/>
      <c r="Q14" s="179"/>
      <c r="R14" s="179"/>
      <c r="S14" s="179"/>
      <c r="T14" s="179"/>
      <c r="U14" s="179"/>
      <c r="V14" s="179"/>
      <c r="W14" s="179"/>
      <c r="X14" s="179"/>
      <c r="Y14" s="179"/>
      <c r="Z14" s="179"/>
      <c r="AA14" s="179"/>
      <c r="AB14" s="179"/>
      <c r="AC14" s="179"/>
      <c r="AD14" s="179"/>
      <c r="AE14" s="179"/>
      <c r="AF14" s="179"/>
      <c r="AG14" s="179"/>
      <c r="AH14" s="179"/>
      <c r="AI14" s="179"/>
      <c r="AJ14" s="3">
        <f t="shared" si="2"/>
        <v>0</v>
      </c>
      <c r="AK14" s="3">
        <f t="shared" si="0"/>
        <v>0</v>
      </c>
      <c r="AL14" s="3">
        <f t="shared" si="1"/>
        <v>0</v>
      </c>
      <c r="AM14" s="27"/>
      <c r="AN14" s="27"/>
      <c r="AO14" s="27"/>
    </row>
    <row r="15" spans="1:41" s="1" customFormat="1" ht="30" customHeight="1">
      <c r="A15" s="3">
        <v>7</v>
      </c>
      <c r="B15" s="132" t="s">
        <v>101</v>
      </c>
      <c r="C15" s="133" t="s">
        <v>102</v>
      </c>
      <c r="D15" s="128" t="s">
        <v>515</v>
      </c>
      <c r="E15" s="180"/>
      <c r="F15" s="181"/>
      <c r="G15" s="181"/>
      <c r="H15" s="181"/>
      <c r="I15" s="181"/>
      <c r="J15" s="181"/>
      <c r="K15" s="181"/>
      <c r="L15" s="181"/>
      <c r="M15" s="181"/>
      <c r="N15" s="181"/>
      <c r="O15" s="181"/>
      <c r="P15" s="157"/>
      <c r="Q15" s="181"/>
      <c r="R15" s="181"/>
      <c r="S15" s="181"/>
      <c r="T15" s="181"/>
      <c r="U15" s="181"/>
      <c r="V15" s="181"/>
      <c r="W15" s="181"/>
      <c r="X15" s="181"/>
      <c r="Y15" s="181"/>
      <c r="Z15" s="181"/>
      <c r="AA15" s="181"/>
      <c r="AB15" s="181"/>
      <c r="AC15" s="181"/>
      <c r="AD15" s="181"/>
      <c r="AE15" s="181"/>
      <c r="AF15" s="181"/>
      <c r="AG15" s="181"/>
      <c r="AH15" s="179"/>
      <c r="AI15" s="181"/>
      <c r="AJ15" s="3">
        <f t="shared" si="2"/>
        <v>0</v>
      </c>
      <c r="AK15" s="3">
        <f t="shared" si="0"/>
        <v>0</v>
      </c>
      <c r="AL15" s="3">
        <f t="shared" si="1"/>
        <v>0</v>
      </c>
      <c r="AM15" s="27"/>
      <c r="AN15" s="27"/>
      <c r="AO15" s="27"/>
    </row>
    <row r="16" spans="1:41" s="1" customFormat="1" ht="30" customHeight="1">
      <c r="A16" s="3">
        <v>8</v>
      </c>
      <c r="B16" s="132">
        <v>1610040067</v>
      </c>
      <c r="C16" s="133" t="s">
        <v>509</v>
      </c>
      <c r="D16" s="128" t="s">
        <v>103</v>
      </c>
      <c r="E16" s="178"/>
      <c r="F16" s="179"/>
      <c r="G16" s="179"/>
      <c r="H16" s="179"/>
      <c r="I16" s="179"/>
      <c r="J16" s="179"/>
      <c r="K16" s="179"/>
      <c r="L16" s="179"/>
      <c r="M16" s="179"/>
      <c r="N16" s="179"/>
      <c r="O16" s="179"/>
      <c r="P16" s="157"/>
      <c r="Q16" s="179"/>
      <c r="R16" s="179"/>
      <c r="S16" s="179"/>
      <c r="T16" s="179"/>
      <c r="U16" s="179"/>
      <c r="V16" s="179"/>
      <c r="W16" s="179"/>
      <c r="X16" s="179"/>
      <c r="Y16" s="179"/>
      <c r="Z16" s="179"/>
      <c r="AA16" s="179"/>
      <c r="AB16" s="179"/>
      <c r="AC16" s="179"/>
      <c r="AD16" s="179"/>
      <c r="AE16" s="179"/>
      <c r="AF16" s="179"/>
      <c r="AG16" s="179"/>
      <c r="AH16" s="179"/>
      <c r="AI16" s="179"/>
      <c r="AJ16" s="3">
        <f t="shared" si="2"/>
        <v>0</v>
      </c>
      <c r="AK16" s="3">
        <f t="shared" si="0"/>
        <v>0</v>
      </c>
      <c r="AL16" s="3">
        <f t="shared" si="1"/>
        <v>0</v>
      </c>
      <c r="AM16" s="27"/>
      <c r="AN16" s="27"/>
      <c r="AO16" s="27"/>
    </row>
    <row r="17" spans="1:41" s="1" customFormat="1" ht="30" customHeight="1">
      <c r="A17" s="83">
        <v>9</v>
      </c>
      <c r="B17" s="132" t="s">
        <v>104</v>
      </c>
      <c r="C17" s="133" t="s">
        <v>105</v>
      </c>
      <c r="D17" s="128" t="s">
        <v>26</v>
      </c>
      <c r="E17" s="178"/>
      <c r="F17" s="179"/>
      <c r="G17" s="179"/>
      <c r="H17" s="179"/>
      <c r="I17" s="179"/>
      <c r="J17" s="179"/>
      <c r="K17" s="179"/>
      <c r="L17" s="179"/>
      <c r="M17" s="179"/>
      <c r="N17" s="179"/>
      <c r="O17" s="179"/>
      <c r="P17" s="157"/>
      <c r="Q17" s="179"/>
      <c r="R17" s="179"/>
      <c r="S17" s="179"/>
      <c r="T17" s="179"/>
      <c r="U17" s="179"/>
      <c r="V17" s="179"/>
      <c r="W17" s="179"/>
      <c r="X17" s="179"/>
      <c r="Y17" s="179"/>
      <c r="Z17" s="179"/>
      <c r="AA17" s="179"/>
      <c r="AB17" s="179"/>
      <c r="AC17" s="179"/>
      <c r="AD17" s="179"/>
      <c r="AE17" s="179"/>
      <c r="AF17" s="179"/>
      <c r="AG17" s="179"/>
      <c r="AH17" s="179"/>
      <c r="AI17" s="179"/>
      <c r="AJ17" s="83"/>
      <c r="AK17" s="83"/>
      <c r="AL17" s="83"/>
      <c r="AM17" s="27"/>
      <c r="AN17" s="27"/>
      <c r="AO17" s="27"/>
    </row>
    <row r="18" spans="1:41" s="96" customFormat="1" ht="30" customHeight="1">
      <c r="A18" s="94">
        <v>10</v>
      </c>
      <c r="B18" s="132" t="s">
        <v>106</v>
      </c>
      <c r="C18" s="133" t="s">
        <v>107</v>
      </c>
      <c r="D18" s="128" t="s">
        <v>41</v>
      </c>
      <c r="E18" s="178"/>
      <c r="F18" s="179"/>
      <c r="G18" s="179"/>
      <c r="H18" s="179"/>
      <c r="I18" s="179"/>
      <c r="J18" s="179"/>
      <c r="K18" s="179"/>
      <c r="L18" s="179"/>
      <c r="M18" s="179"/>
      <c r="N18" s="179"/>
      <c r="O18" s="179"/>
      <c r="P18" s="157"/>
      <c r="Q18" s="179"/>
      <c r="R18" s="179"/>
      <c r="S18" s="179"/>
      <c r="T18" s="179"/>
      <c r="U18" s="179"/>
      <c r="V18" s="179"/>
      <c r="W18" s="179"/>
      <c r="X18" s="179"/>
      <c r="Y18" s="179"/>
      <c r="Z18" s="179"/>
      <c r="AA18" s="179"/>
      <c r="AB18" s="179"/>
      <c r="AC18" s="179"/>
      <c r="AD18" s="179"/>
      <c r="AE18" s="179"/>
      <c r="AF18" s="179"/>
      <c r="AG18" s="179"/>
      <c r="AH18" s="179"/>
      <c r="AI18" s="179"/>
      <c r="AJ18" s="94">
        <f t="shared" si="2"/>
        <v>0</v>
      </c>
      <c r="AK18" s="94">
        <f t="shared" si="0"/>
        <v>0</v>
      </c>
      <c r="AL18" s="94">
        <f t="shared" si="1"/>
        <v>0</v>
      </c>
      <c r="AM18" s="95"/>
      <c r="AN18" s="95"/>
      <c r="AO18" s="95"/>
    </row>
    <row r="19" spans="1:41" s="1" customFormat="1" ht="30" customHeight="1">
      <c r="A19" s="83">
        <v>11</v>
      </c>
      <c r="B19" s="132" t="s">
        <v>108</v>
      </c>
      <c r="C19" s="133" t="s">
        <v>109</v>
      </c>
      <c r="D19" s="128" t="s">
        <v>27</v>
      </c>
      <c r="E19" s="178"/>
      <c r="F19" s="179"/>
      <c r="G19" s="179"/>
      <c r="H19" s="179"/>
      <c r="I19" s="179"/>
      <c r="J19" s="179"/>
      <c r="K19" s="179"/>
      <c r="L19" s="179"/>
      <c r="M19" s="179"/>
      <c r="N19" s="179"/>
      <c r="O19" s="179"/>
      <c r="P19" s="157"/>
      <c r="Q19" s="179"/>
      <c r="R19" s="179"/>
      <c r="S19" s="179"/>
      <c r="T19" s="179"/>
      <c r="U19" s="179"/>
      <c r="V19" s="179"/>
      <c r="W19" s="179"/>
      <c r="X19" s="179"/>
      <c r="Y19" s="179"/>
      <c r="Z19" s="179"/>
      <c r="AA19" s="179"/>
      <c r="AB19" s="179"/>
      <c r="AC19" s="179"/>
      <c r="AD19" s="179"/>
      <c r="AE19" s="179"/>
      <c r="AF19" s="179"/>
      <c r="AG19" s="179"/>
      <c r="AH19" s="179"/>
      <c r="AI19" s="179"/>
      <c r="AJ19" s="3">
        <f t="shared" si="2"/>
        <v>0</v>
      </c>
      <c r="AK19" s="3">
        <f t="shared" si="0"/>
        <v>0</v>
      </c>
      <c r="AL19" s="3">
        <f t="shared" si="1"/>
        <v>0</v>
      </c>
      <c r="AM19" s="27"/>
      <c r="AN19" s="27"/>
      <c r="AO19" s="27"/>
    </row>
    <row r="20" spans="1:41" s="1" customFormat="1" ht="30" customHeight="1">
      <c r="A20" s="83">
        <v>12</v>
      </c>
      <c r="B20" s="132" t="s">
        <v>110</v>
      </c>
      <c r="C20" s="133" t="s">
        <v>111</v>
      </c>
      <c r="D20" s="128" t="s">
        <v>112</v>
      </c>
      <c r="E20" s="178"/>
      <c r="F20" s="179"/>
      <c r="G20" s="179"/>
      <c r="H20" s="179"/>
      <c r="I20" s="179"/>
      <c r="J20" s="179"/>
      <c r="K20" s="179"/>
      <c r="L20" s="179"/>
      <c r="M20" s="179"/>
      <c r="N20" s="179"/>
      <c r="O20" s="179"/>
      <c r="P20" s="157"/>
      <c r="Q20" s="179"/>
      <c r="R20" s="179"/>
      <c r="S20" s="179"/>
      <c r="T20" s="179"/>
      <c r="U20" s="179"/>
      <c r="V20" s="179"/>
      <c r="W20" s="179"/>
      <c r="X20" s="179"/>
      <c r="Y20" s="179"/>
      <c r="Z20" s="179"/>
      <c r="AA20" s="179"/>
      <c r="AB20" s="179"/>
      <c r="AC20" s="179"/>
      <c r="AD20" s="179"/>
      <c r="AE20" s="179"/>
      <c r="AF20" s="179"/>
      <c r="AG20" s="179"/>
      <c r="AH20" s="179"/>
      <c r="AI20" s="179"/>
      <c r="AJ20" s="3">
        <f t="shared" si="2"/>
        <v>0</v>
      </c>
      <c r="AK20" s="3">
        <f t="shared" si="0"/>
        <v>0</v>
      </c>
      <c r="AL20" s="3">
        <f t="shared" si="1"/>
        <v>0</v>
      </c>
      <c r="AM20" s="27"/>
      <c r="AN20" s="27"/>
      <c r="AO20" s="27"/>
    </row>
    <row r="21" spans="1:41" s="1" customFormat="1" ht="30" customHeight="1">
      <c r="A21" s="83">
        <v>13</v>
      </c>
      <c r="B21" s="132" t="s">
        <v>113</v>
      </c>
      <c r="C21" s="133" t="s">
        <v>114</v>
      </c>
      <c r="D21" s="128" t="s">
        <v>115</v>
      </c>
      <c r="E21" s="182"/>
      <c r="F21" s="182"/>
      <c r="G21" s="182"/>
      <c r="H21" s="182"/>
      <c r="I21" s="182"/>
      <c r="J21" s="182"/>
      <c r="K21" s="182"/>
      <c r="L21" s="182"/>
      <c r="M21" s="182"/>
      <c r="N21" s="182"/>
      <c r="O21" s="182"/>
      <c r="P21" s="157"/>
      <c r="Q21" s="182"/>
      <c r="R21" s="182"/>
      <c r="S21" s="182"/>
      <c r="T21" s="182"/>
      <c r="U21" s="182"/>
      <c r="V21" s="182"/>
      <c r="W21" s="183"/>
      <c r="X21" s="182"/>
      <c r="Y21" s="182"/>
      <c r="Z21" s="182"/>
      <c r="AA21" s="182"/>
      <c r="AB21" s="182"/>
      <c r="AC21" s="182"/>
      <c r="AD21" s="182"/>
      <c r="AE21" s="182"/>
      <c r="AF21" s="182"/>
      <c r="AG21" s="182"/>
      <c r="AH21" s="182"/>
      <c r="AI21" s="182"/>
      <c r="AJ21" s="3">
        <f t="shared" si="2"/>
        <v>0</v>
      </c>
      <c r="AK21" s="3">
        <f t="shared" si="0"/>
        <v>0</v>
      </c>
      <c r="AL21" s="3">
        <f t="shared" si="1"/>
        <v>0</v>
      </c>
      <c r="AM21" s="27"/>
      <c r="AN21" s="27"/>
      <c r="AO21" s="27"/>
    </row>
    <row r="22" spans="1:41" s="1" customFormat="1" ht="30" customHeight="1">
      <c r="A22" s="83">
        <v>14</v>
      </c>
      <c r="B22" s="132" t="s">
        <v>116</v>
      </c>
      <c r="C22" s="133" t="s">
        <v>117</v>
      </c>
      <c r="D22" s="128" t="s">
        <v>115</v>
      </c>
      <c r="E22" s="178"/>
      <c r="F22" s="179"/>
      <c r="G22" s="179"/>
      <c r="H22" s="179"/>
      <c r="I22" s="179"/>
      <c r="J22" s="179"/>
      <c r="K22" s="179"/>
      <c r="L22" s="179"/>
      <c r="M22" s="179"/>
      <c r="N22" s="179"/>
      <c r="O22" s="179"/>
      <c r="P22" s="157"/>
      <c r="Q22" s="179"/>
      <c r="R22" s="179"/>
      <c r="S22" s="182"/>
      <c r="T22" s="179"/>
      <c r="U22" s="179"/>
      <c r="V22" s="179"/>
      <c r="W22" s="179"/>
      <c r="X22" s="179"/>
      <c r="Y22" s="179"/>
      <c r="Z22" s="179"/>
      <c r="AA22" s="179"/>
      <c r="AB22" s="179"/>
      <c r="AC22" s="179"/>
      <c r="AD22" s="179"/>
      <c r="AE22" s="179"/>
      <c r="AF22" s="179"/>
      <c r="AG22" s="179"/>
      <c r="AH22" s="179"/>
      <c r="AI22" s="179"/>
      <c r="AJ22" s="3">
        <f t="shared" si="2"/>
        <v>0</v>
      </c>
      <c r="AK22" s="3">
        <f t="shared" si="0"/>
        <v>0</v>
      </c>
      <c r="AL22" s="3">
        <f t="shared" si="1"/>
        <v>0</v>
      </c>
      <c r="AM22" s="27"/>
      <c r="AN22" s="27"/>
      <c r="AO22" s="27"/>
    </row>
    <row r="23" spans="1:41" s="1" customFormat="1" ht="30" customHeight="1">
      <c r="A23" s="83">
        <v>15</v>
      </c>
      <c r="B23" s="106" t="s">
        <v>118</v>
      </c>
      <c r="C23" s="134" t="s">
        <v>119</v>
      </c>
      <c r="D23" s="135" t="s">
        <v>120</v>
      </c>
      <c r="E23" s="178"/>
      <c r="F23" s="179"/>
      <c r="G23" s="179"/>
      <c r="H23" s="179"/>
      <c r="I23" s="179"/>
      <c r="J23" s="179"/>
      <c r="K23" s="179"/>
      <c r="L23" s="179"/>
      <c r="M23" s="179"/>
      <c r="N23" s="179"/>
      <c r="O23" s="179"/>
      <c r="P23" s="157"/>
      <c r="Q23" s="179"/>
      <c r="R23" s="179"/>
      <c r="S23" s="179"/>
      <c r="T23" s="179"/>
      <c r="U23" s="179"/>
      <c r="V23" s="179"/>
      <c r="W23" s="179"/>
      <c r="X23" s="179"/>
      <c r="Y23" s="179"/>
      <c r="Z23" s="179"/>
      <c r="AA23" s="179"/>
      <c r="AB23" s="179"/>
      <c r="AC23" s="179"/>
      <c r="AD23" s="179"/>
      <c r="AE23" s="179"/>
      <c r="AF23" s="179"/>
      <c r="AG23" s="179"/>
      <c r="AH23" s="179"/>
      <c r="AI23" s="179"/>
      <c r="AJ23" s="3">
        <f t="shared" si="2"/>
        <v>0</v>
      </c>
      <c r="AK23" s="3">
        <f t="shared" si="0"/>
        <v>0</v>
      </c>
      <c r="AL23" s="3">
        <f t="shared" si="1"/>
        <v>0</v>
      </c>
      <c r="AM23" s="213"/>
      <c r="AN23" s="214"/>
      <c r="AO23" s="27"/>
    </row>
    <row r="24" spans="1:41" s="1" customFormat="1" ht="30" customHeight="1">
      <c r="A24" s="83">
        <v>16</v>
      </c>
      <c r="B24" s="132" t="s">
        <v>121</v>
      </c>
      <c r="C24" s="133" t="s">
        <v>122</v>
      </c>
      <c r="D24" s="128" t="s">
        <v>123</v>
      </c>
      <c r="E24" s="178"/>
      <c r="F24" s="179"/>
      <c r="G24" s="179"/>
      <c r="H24" s="179"/>
      <c r="I24" s="179"/>
      <c r="J24" s="179"/>
      <c r="K24" s="179"/>
      <c r="L24" s="179"/>
      <c r="M24" s="179"/>
      <c r="N24" s="179"/>
      <c r="O24" s="179"/>
      <c r="P24" s="157"/>
      <c r="Q24" s="179"/>
      <c r="R24" s="179"/>
      <c r="S24" s="179"/>
      <c r="T24" s="179"/>
      <c r="U24" s="179"/>
      <c r="V24" s="179"/>
      <c r="W24" s="179"/>
      <c r="X24" s="179"/>
      <c r="Y24" s="179"/>
      <c r="Z24" s="179"/>
      <c r="AA24" s="179"/>
      <c r="AB24" s="179"/>
      <c r="AC24" s="179"/>
      <c r="AD24" s="179"/>
      <c r="AE24" s="179"/>
      <c r="AF24" s="179"/>
      <c r="AG24" s="179"/>
      <c r="AH24" s="179"/>
      <c r="AI24" s="179"/>
      <c r="AJ24" s="3">
        <f t="shared" si="2"/>
        <v>0</v>
      </c>
      <c r="AK24" s="3">
        <f t="shared" si="0"/>
        <v>0</v>
      </c>
      <c r="AL24" s="3">
        <f t="shared" si="1"/>
        <v>0</v>
      </c>
      <c r="AM24" s="27"/>
      <c r="AN24" s="27"/>
      <c r="AO24" s="27"/>
    </row>
    <row r="25" spans="1:41" s="1" customFormat="1" ht="30" customHeight="1">
      <c r="A25" s="83">
        <v>17</v>
      </c>
      <c r="B25" s="132" t="s">
        <v>125</v>
      </c>
      <c r="C25" s="133" t="s">
        <v>126</v>
      </c>
      <c r="D25" s="128" t="s">
        <v>124</v>
      </c>
      <c r="E25" s="178"/>
      <c r="F25" s="179"/>
      <c r="G25" s="179"/>
      <c r="H25" s="179"/>
      <c r="I25" s="179"/>
      <c r="J25" s="179"/>
      <c r="K25" s="179"/>
      <c r="L25" s="179"/>
      <c r="M25" s="179"/>
      <c r="N25" s="179"/>
      <c r="O25" s="179"/>
      <c r="P25" s="157"/>
      <c r="Q25" s="179"/>
      <c r="R25" s="179"/>
      <c r="S25" s="179"/>
      <c r="T25" s="179"/>
      <c r="U25" s="179"/>
      <c r="V25" s="179"/>
      <c r="W25" s="179"/>
      <c r="X25" s="179"/>
      <c r="Y25" s="179"/>
      <c r="Z25" s="179"/>
      <c r="AA25" s="179"/>
      <c r="AB25" s="179"/>
      <c r="AC25" s="179"/>
      <c r="AD25" s="179"/>
      <c r="AE25" s="179"/>
      <c r="AF25" s="179"/>
      <c r="AG25" s="179"/>
      <c r="AH25" s="179"/>
      <c r="AI25" s="179"/>
      <c r="AJ25" s="3">
        <f t="shared" si="2"/>
        <v>0</v>
      </c>
      <c r="AK25" s="3">
        <f t="shared" si="0"/>
        <v>0</v>
      </c>
      <c r="AL25" s="3">
        <f t="shared" si="1"/>
        <v>0</v>
      </c>
      <c r="AM25" s="27"/>
      <c r="AN25" s="27"/>
      <c r="AO25" s="27"/>
    </row>
    <row r="26" spans="1:41" s="1" customFormat="1" ht="30" customHeight="1">
      <c r="A26" s="83">
        <v>18</v>
      </c>
      <c r="B26" s="132" t="s">
        <v>127</v>
      </c>
      <c r="C26" s="133" t="s">
        <v>128</v>
      </c>
      <c r="D26" s="128" t="s">
        <v>32</v>
      </c>
      <c r="E26" s="178"/>
      <c r="F26" s="179"/>
      <c r="G26" s="179"/>
      <c r="H26" s="179"/>
      <c r="I26" s="179"/>
      <c r="J26" s="179"/>
      <c r="K26" s="179"/>
      <c r="L26" s="179"/>
      <c r="M26" s="179"/>
      <c r="N26" s="179"/>
      <c r="O26" s="179"/>
      <c r="P26" s="157"/>
      <c r="Q26" s="179"/>
      <c r="R26" s="179"/>
      <c r="S26" s="179"/>
      <c r="T26" s="179"/>
      <c r="U26" s="179"/>
      <c r="V26" s="179"/>
      <c r="W26" s="179"/>
      <c r="X26" s="179"/>
      <c r="Y26" s="179"/>
      <c r="Z26" s="179"/>
      <c r="AA26" s="179"/>
      <c r="AB26" s="179"/>
      <c r="AC26" s="179"/>
      <c r="AD26" s="179"/>
      <c r="AE26" s="179"/>
      <c r="AF26" s="179"/>
      <c r="AG26" s="179"/>
      <c r="AH26" s="179"/>
      <c r="AI26" s="179"/>
      <c r="AJ26" s="3">
        <f t="shared" si="2"/>
        <v>0</v>
      </c>
      <c r="AK26" s="3">
        <f t="shared" si="0"/>
        <v>0</v>
      </c>
      <c r="AL26" s="3">
        <f t="shared" si="1"/>
        <v>0</v>
      </c>
      <c r="AM26" s="27"/>
      <c r="AN26" s="27"/>
      <c r="AO26" s="27"/>
    </row>
    <row r="27" spans="1:41" s="1" customFormat="1" ht="30" customHeight="1">
      <c r="A27" s="83">
        <v>19</v>
      </c>
      <c r="B27" s="132" t="s">
        <v>130</v>
      </c>
      <c r="C27" s="133" t="s">
        <v>131</v>
      </c>
      <c r="D27" s="128" t="s">
        <v>129</v>
      </c>
      <c r="E27" s="178"/>
      <c r="F27" s="179"/>
      <c r="G27" s="179"/>
      <c r="H27" s="179"/>
      <c r="I27" s="179"/>
      <c r="J27" s="179"/>
      <c r="K27" s="179"/>
      <c r="L27" s="179"/>
      <c r="M27" s="179"/>
      <c r="N27" s="179"/>
      <c r="O27" s="179"/>
      <c r="P27" s="157"/>
      <c r="Q27" s="179"/>
      <c r="R27" s="179"/>
      <c r="S27" s="179"/>
      <c r="T27" s="179"/>
      <c r="U27" s="179"/>
      <c r="V27" s="179"/>
      <c r="W27" s="179"/>
      <c r="X27" s="179"/>
      <c r="Y27" s="179"/>
      <c r="Z27" s="179"/>
      <c r="AA27" s="179"/>
      <c r="AB27" s="179"/>
      <c r="AC27" s="179"/>
      <c r="AD27" s="179"/>
      <c r="AE27" s="179"/>
      <c r="AF27" s="179"/>
      <c r="AG27" s="179"/>
      <c r="AH27" s="179"/>
      <c r="AI27" s="179"/>
      <c r="AJ27" s="3">
        <f t="shared" si="2"/>
        <v>0</v>
      </c>
      <c r="AK27" s="3">
        <f t="shared" si="0"/>
        <v>0</v>
      </c>
      <c r="AL27" s="3">
        <f t="shared" si="1"/>
        <v>0</v>
      </c>
      <c r="AM27" s="27"/>
      <c r="AN27" s="27"/>
      <c r="AO27" s="27"/>
    </row>
    <row r="28" spans="1:41" s="1" customFormat="1" ht="30" customHeight="1">
      <c r="A28" s="83">
        <v>20</v>
      </c>
      <c r="B28" s="106" t="s">
        <v>132</v>
      </c>
      <c r="C28" s="134" t="s">
        <v>133</v>
      </c>
      <c r="D28" s="135" t="s">
        <v>134</v>
      </c>
      <c r="E28" s="178"/>
      <c r="F28" s="179"/>
      <c r="G28" s="179"/>
      <c r="H28" s="179"/>
      <c r="I28" s="179"/>
      <c r="J28" s="179"/>
      <c r="K28" s="179"/>
      <c r="L28" s="179"/>
      <c r="M28" s="179"/>
      <c r="N28" s="179"/>
      <c r="O28" s="179"/>
      <c r="P28" s="157"/>
      <c r="Q28" s="179"/>
      <c r="R28" s="179"/>
      <c r="S28" s="179"/>
      <c r="T28" s="179"/>
      <c r="U28" s="179"/>
      <c r="V28" s="179"/>
      <c r="W28" s="179"/>
      <c r="X28" s="179"/>
      <c r="Y28" s="179"/>
      <c r="Z28" s="179"/>
      <c r="AA28" s="179"/>
      <c r="AB28" s="179"/>
      <c r="AC28" s="179"/>
      <c r="AD28" s="179"/>
      <c r="AE28" s="179"/>
      <c r="AF28" s="179"/>
      <c r="AG28" s="179"/>
      <c r="AH28" s="179"/>
      <c r="AI28" s="179"/>
      <c r="AJ28" s="3">
        <f t="shared" si="2"/>
        <v>0</v>
      </c>
      <c r="AK28" s="3">
        <f t="shared" si="0"/>
        <v>0</v>
      </c>
      <c r="AL28" s="3">
        <f t="shared" si="1"/>
        <v>0</v>
      </c>
      <c r="AM28" s="27"/>
      <c r="AN28" s="27"/>
      <c r="AO28" s="27"/>
    </row>
    <row r="29" spans="1:41" s="1" customFormat="1" ht="30" customHeight="1">
      <c r="A29" s="83">
        <v>21</v>
      </c>
      <c r="B29" s="106" t="s">
        <v>135</v>
      </c>
      <c r="C29" s="134" t="s">
        <v>136</v>
      </c>
      <c r="D29" s="135" t="s">
        <v>137</v>
      </c>
      <c r="E29" s="178"/>
      <c r="F29" s="179"/>
      <c r="G29" s="179"/>
      <c r="H29" s="179"/>
      <c r="I29" s="179"/>
      <c r="J29" s="179"/>
      <c r="K29" s="179"/>
      <c r="L29" s="179"/>
      <c r="M29" s="179"/>
      <c r="N29" s="179"/>
      <c r="O29" s="179"/>
      <c r="P29" s="157"/>
      <c r="Q29" s="179"/>
      <c r="R29" s="179"/>
      <c r="S29" s="179"/>
      <c r="T29" s="179"/>
      <c r="U29" s="179"/>
      <c r="V29" s="179"/>
      <c r="W29" s="179"/>
      <c r="X29" s="179"/>
      <c r="Y29" s="179"/>
      <c r="Z29" s="179"/>
      <c r="AA29" s="179"/>
      <c r="AB29" s="179"/>
      <c r="AC29" s="179"/>
      <c r="AD29" s="179"/>
      <c r="AE29" s="179"/>
      <c r="AF29" s="179"/>
      <c r="AG29" s="179"/>
      <c r="AH29" s="179"/>
      <c r="AI29" s="179"/>
      <c r="AJ29" s="3">
        <f t="shared" si="2"/>
        <v>0</v>
      </c>
      <c r="AK29" s="3">
        <f t="shared" si="0"/>
        <v>0</v>
      </c>
      <c r="AL29" s="3">
        <f t="shared" si="1"/>
        <v>0</v>
      </c>
      <c r="AM29" s="27"/>
      <c r="AN29" s="27"/>
      <c r="AO29" s="27"/>
    </row>
    <row r="30" spans="1:41" s="1" customFormat="1" ht="30" customHeight="1">
      <c r="A30" s="83">
        <v>22</v>
      </c>
      <c r="B30" s="106"/>
      <c r="C30" s="134"/>
      <c r="D30" s="135"/>
      <c r="E30" s="178"/>
      <c r="F30" s="179"/>
      <c r="G30" s="179"/>
      <c r="H30" s="179"/>
      <c r="I30" s="179"/>
      <c r="J30" s="179"/>
      <c r="K30" s="179"/>
      <c r="L30" s="179"/>
      <c r="M30" s="179"/>
      <c r="N30" s="179"/>
      <c r="O30" s="179"/>
      <c r="P30" s="179"/>
      <c r="Q30" s="179"/>
      <c r="R30" s="179"/>
      <c r="S30" s="179"/>
      <c r="T30" s="179"/>
      <c r="U30" s="179"/>
      <c r="V30" s="179"/>
      <c r="W30" s="179"/>
      <c r="X30" s="179"/>
      <c r="Y30" s="179"/>
      <c r="Z30" s="179"/>
      <c r="AA30" s="179"/>
      <c r="AB30" s="179"/>
      <c r="AC30" s="179"/>
      <c r="AD30" s="179"/>
      <c r="AE30" s="179"/>
      <c r="AF30" s="179"/>
      <c r="AG30" s="179"/>
      <c r="AH30" s="179"/>
      <c r="AI30" s="179"/>
      <c r="AJ30" s="3">
        <f t="shared" si="2"/>
        <v>0</v>
      </c>
      <c r="AK30" s="3">
        <f t="shared" si="0"/>
        <v>0</v>
      </c>
      <c r="AL30" s="3">
        <f t="shared" si="1"/>
        <v>0</v>
      </c>
      <c r="AM30" s="27"/>
      <c r="AN30" s="27"/>
      <c r="AO30" s="27"/>
    </row>
    <row r="31" spans="1:41" s="1" customFormat="1" ht="30" customHeight="1">
      <c r="A31" s="83">
        <v>23</v>
      </c>
      <c r="B31" s="109"/>
      <c r="C31" s="110"/>
      <c r="D31" s="108"/>
      <c r="E31" s="98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3">
        <f t="shared" si="2"/>
        <v>0</v>
      </c>
      <c r="AK31" s="3">
        <f t="shared" si="0"/>
        <v>0</v>
      </c>
      <c r="AL31" s="3">
        <f t="shared" si="1"/>
        <v>0</v>
      </c>
      <c r="AM31" s="27"/>
      <c r="AN31" s="27"/>
      <c r="AO31" s="27"/>
    </row>
    <row r="32" spans="1:41" s="1" customFormat="1" ht="30" customHeight="1">
      <c r="A32" s="83">
        <v>24</v>
      </c>
      <c r="B32" s="45"/>
      <c r="C32" s="7"/>
      <c r="D32" s="8"/>
      <c r="E32" s="98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3">
        <f t="shared" si="2"/>
        <v>0</v>
      </c>
      <c r="AK32" s="3">
        <f t="shared" si="0"/>
        <v>0</v>
      </c>
      <c r="AL32" s="3">
        <f t="shared" si="1"/>
        <v>0</v>
      </c>
      <c r="AM32" s="27"/>
      <c r="AN32" s="27"/>
      <c r="AO32" s="27"/>
    </row>
    <row r="33" spans="1:41" s="1" customFormat="1" ht="30" customHeight="1">
      <c r="A33" s="83">
        <v>25</v>
      </c>
      <c r="B33" s="45"/>
      <c r="C33" s="7"/>
      <c r="D33" s="8"/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3">
        <f t="shared" si="2"/>
        <v>0</v>
      </c>
      <c r="AK33" s="3">
        <f t="shared" si="0"/>
        <v>0</v>
      </c>
      <c r="AL33" s="3">
        <f t="shared" si="1"/>
        <v>0</v>
      </c>
      <c r="AM33" s="27"/>
      <c r="AN33" s="27"/>
      <c r="AO33" s="27"/>
    </row>
    <row r="34" spans="1:41" s="1" customFormat="1" ht="30" customHeight="1">
      <c r="A34" s="83">
        <v>26</v>
      </c>
      <c r="B34" s="45"/>
      <c r="C34" s="7"/>
      <c r="D34" s="8"/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3">
        <f t="shared" si="2"/>
        <v>0</v>
      </c>
      <c r="AK34" s="3">
        <f t="shared" si="0"/>
        <v>0</v>
      </c>
      <c r="AL34" s="3">
        <f t="shared" si="1"/>
        <v>0</v>
      </c>
      <c r="AM34" s="27"/>
      <c r="AN34" s="27"/>
      <c r="AO34" s="27"/>
    </row>
    <row r="35" spans="1:41" s="1" customFormat="1" ht="30" customHeight="1">
      <c r="A35" s="83">
        <v>27</v>
      </c>
      <c r="B35" s="45"/>
      <c r="C35" s="5"/>
      <c r="D35" s="6"/>
      <c r="E35" s="9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3">
        <f t="shared" si="2"/>
        <v>0</v>
      </c>
      <c r="AK35" s="3">
        <f t="shared" si="0"/>
        <v>0</v>
      </c>
      <c r="AL35" s="3">
        <f t="shared" si="1"/>
        <v>0</v>
      </c>
      <c r="AM35" s="27"/>
      <c r="AN35" s="27"/>
      <c r="AO35" s="27"/>
    </row>
    <row r="36" spans="1:41" s="1" customFormat="1" ht="30" customHeight="1">
      <c r="A36" s="83">
        <v>28</v>
      </c>
      <c r="B36" s="45"/>
      <c r="C36" s="5"/>
      <c r="D36" s="6"/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3">
        <f t="shared" si="2"/>
        <v>0</v>
      </c>
      <c r="AK36" s="3">
        <f t="shared" si="0"/>
        <v>0</v>
      </c>
      <c r="AL36" s="3">
        <f t="shared" si="1"/>
        <v>0</v>
      </c>
      <c r="AM36" s="27"/>
      <c r="AN36" s="27"/>
      <c r="AO36" s="27"/>
    </row>
    <row r="37" spans="1:41" s="1" customFormat="1" ht="30" customHeight="1">
      <c r="A37" s="83">
        <v>29</v>
      </c>
      <c r="B37" s="45"/>
      <c r="C37" s="5"/>
      <c r="D37" s="6"/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3">
        <f t="shared" si="2"/>
        <v>0</v>
      </c>
      <c r="AK37" s="3">
        <f t="shared" si="0"/>
        <v>0</v>
      </c>
      <c r="AL37" s="3">
        <f t="shared" si="1"/>
        <v>0</v>
      </c>
      <c r="AM37" s="27"/>
      <c r="AN37" s="27"/>
      <c r="AO37" s="27"/>
    </row>
    <row r="38" spans="1:41" s="1" customFormat="1" ht="30" customHeight="1">
      <c r="A38" s="83">
        <v>30</v>
      </c>
      <c r="B38" s="45"/>
      <c r="C38" s="5"/>
      <c r="D38" s="6"/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3">
        <f t="shared" si="2"/>
        <v>0</v>
      </c>
      <c r="AK38" s="3">
        <f t="shared" si="0"/>
        <v>0</v>
      </c>
      <c r="AL38" s="3">
        <f t="shared" si="1"/>
        <v>0</v>
      </c>
      <c r="AM38" s="27"/>
      <c r="AN38" s="27"/>
      <c r="AO38" s="27"/>
    </row>
    <row r="39" spans="1:41" s="1" customFormat="1" ht="30" customHeight="1">
      <c r="A39" s="83">
        <v>31</v>
      </c>
      <c r="B39" s="45"/>
      <c r="C39" s="5"/>
      <c r="D39" s="6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3">
        <f t="shared" si="2"/>
        <v>0</v>
      </c>
      <c r="AK39" s="3">
        <f t="shared" si="0"/>
        <v>0</v>
      </c>
      <c r="AL39" s="3">
        <f t="shared" si="1"/>
        <v>0</v>
      </c>
      <c r="AM39" s="27"/>
      <c r="AN39" s="27"/>
      <c r="AO39" s="27"/>
    </row>
    <row r="40" spans="1:41" s="1" customFormat="1" ht="30" customHeight="1">
      <c r="A40" s="83">
        <v>32</v>
      </c>
      <c r="B40" s="45"/>
      <c r="C40" s="5"/>
      <c r="D40" s="6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3">
        <f t="shared" si="2"/>
        <v>0</v>
      </c>
      <c r="AK40" s="3">
        <f t="shared" si="0"/>
        <v>0</v>
      </c>
      <c r="AL40" s="3">
        <f t="shared" si="1"/>
        <v>0</v>
      </c>
      <c r="AM40" s="27"/>
      <c r="AN40" s="27"/>
      <c r="AO40" s="27"/>
    </row>
    <row r="41" spans="1:41" s="1" customFormat="1" ht="30" customHeight="1">
      <c r="A41" s="83">
        <v>33</v>
      </c>
      <c r="B41" s="45"/>
      <c r="C41" s="5"/>
      <c r="D41" s="6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3">
        <f t="shared" si="2"/>
        <v>0</v>
      </c>
      <c r="AK41" s="3">
        <f t="shared" si="0"/>
        <v>0</v>
      </c>
      <c r="AL41" s="3">
        <f t="shared" si="1"/>
        <v>0</v>
      </c>
      <c r="AM41" s="27"/>
      <c r="AN41" s="27"/>
      <c r="AO41" s="27"/>
    </row>
    <row r="42" spans="1:41" s="1" customFormat="1" ht="30" customHeight="1">
      <c r="A42" s="83">
        <v>34</v>
      </c>
      <c r="B42" s="45"/>
      <c r="C42" s="5"/>
      <c r="D42" s="6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3">
        <f t="shared" si="2"/>
        <v>0</v>
      </c>
      <c r="AK42" s="3">
        <f t="shared" si="0"/>
        <v>0</v>
      </c>
      <c r="AL42" s="3">
        <f t="shared" si="1"/>
        <v>0</v>
      </c>
      <c r="AM42" s="27"/>
      <c r="AN42" s="27"/>
      <c r="AO42" s="27"/>
    </row>
    <row r="43" spans="1:41" s="1" customFormat="1" ht="30" customHeight="1">
      <c r="A43" s="83">
        <v>35</v>
      </c>
      <c r="B43" s="45"/>
      <c r="C43" s="5"/>
      <c r="D43" s="6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3">
        <f t="shared" si="2"/>
        <v>0</v>
      </c>
      <c r="AK43" s="3">
        <f t="shared" si="0"/>
        <v>0</v>
      </c>
      <c r="AL43" s="3">
        <f t="shared" si="1"/>
        <v>0</v>
      </c>
      <c r="AM43" s="27"/>
      <c r="AN43" s="27"/>
      <c r="AO43" s="27"/>
    </row>
    <row r="44" spans="1:41" s="1" customFormat="1" ht="30" customHeight="1">
      <c r="A44" s="83">
        <v>36</v>
      </c>
      <c r="B44" s="45"/>
      <c r="C44" s="5"/>
      <c r="D44" s="6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3">
        <f t="shared" si="2"/>
        <v>0</v>
      </c>
      <c r="AK44" s="3">
        <f t="shared" si="0"/>
        <v>0</v>
      </c>
      <c r="AL44" s="3">
        <f t="shared" si="1"/>
        <v>0</v>
      </c>
      <c r="AM44" s="27"/>
      <c r="AN44" s="27"/>
      <c r="AO44" s="27"/>
    </row>
    <row r="45" spans="1:41" s="1" customFormat="1" ht="30" customHeight="1">
      <c r="A45" s="83">
        <v>37</v>
      </c>
      <c r="B45" s="45"/>
      <c r="C45" s="5"/>
      <c r="D45" s="6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3">
        <f t="shared" si="2"/>
        <v>0</v>
      </c>
      <c r="AK45" s="3">
        <f t="shared" si="0"/>
        <v>0</v>
      </c>
      <c r="AL45" s="3">
        <f t="shared" si="1"/>
        <v>0</v>
      </c>
      <c r="AM45" s="27"/>
      <c r="AN45" s="27"/>
      <c r="AO45" s="27"/>
    </row>
    <row r="46" spans="1:41" s="1" customFormat="1" ht="30" customHeight="1">
      <c r="A46" s="83">
        <v>38</v>
      </c>
      <c r="B46" s="45"/>
      <c r="C46" s="5"/>
      <c r="D46" s="6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3">
        <f t="shared" si="2"/>
        <v>0</v>
      </c>
      <c r="AK46" s="3">
        <f t="shared" si="0"/>
        <v>0</v>
      </c>
      <c r="AL46" s="3">
        <f t="shared" si="1"/>
        <v>0</v>
      </c>
      <c r="AM46" s="27"/>
      <c r="AN46" s="27"/>
      <c r="AO46" s="27"/>
    </row>
    <row r="47" spans="1:41" s="1" customFormat="1" ht="30" customHeight="1">
      <c r="A47" s="83">
        <v>39</v>
      </c>
      <c r="B47" s="45"/>
      <c r="C47" s="5"/>
      <c r="D47" s="6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3">
        <f t="shared" si="2"/>
        <v>0</v>
      </c>
      <c r="AK47" s="3">
        <f t="shared" si="0"/>
        <v>0</v>
      </c>
      <c r="AL47" s="3">
        <f t="shared" si="1"/>
        <v>0</v>
      </c>
      <c r="AM47" s="27"/>
      <c r="AN47" s="27"/>
      <c r="AO47" s="27"/>
    </row>
    <row r="48" spans="1:41" s="1" customFormat="1" ht="30" customHeight="1">
      <c r="A48" s="83">
        <v>40</v>
      </c>
      <c r="B48" s="45"/>
      <c r="C48" s="5"/>
      <c r="D48" s="6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3">
        <f t="shared" si="2"/>
        <v>0</v>
      </c>
      <c r="AK48" s="3">
        <f t="shared" si="0"/>
        <v>0</v>
      </c>
      <c r="AL48" s="3">
        <f t="shared" si="1"/>
        <v>0</v>
      </c>
      <c r="AM48" s="27"/>
      <c r="AN48" s="27"/>
      <c r="AO48" s="27"/>
    </row>
    <row r="49" spans="1:44" s="1" customFormat="1" ht="30" customHeight="1">
      <c r="A49" s="83">
        <v>41</v>
      </c>
      <c r="B49" s="45"/>
      <c r="C49" s="5"/>
      <c r="D49" s="6"/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3">
        <f t="shared" si="2"/>
        <v>0</v>
      </c>
      <c r="AK49" s="3">
        <f t="shared" si="0"/>
        <v>0</v>
      </c>
      <c r="AL49" s="3">
        <f t="shared" si="1"/>
        <v>0</v>
      </c>
      <c r="AM49" s="27"/>
      <c r="AN49" s="27"/>
      <c r="AO49" s="27"/>
    </row>
    <row r="50" spans="1:44" s="1" customFormat="1" ht="30" customHeight="1">
      <c r="A50" s="83">
        <v>42</v>
      </c>
      <c r="B50" s="45"/>
      <c r="C50" s="5"/>
      <c r="D50" s="6"/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3">
        <f t="shared" si="2"/>
        <v>0</v>
      </c>
      <c r="AK50" s="3">
        <f t="shared" si="0"/>
        <v>0</v>
      </c>
      <c r="AL50" s="3">
        <f t="shared" si="1"/>
        <v>0</v>
      </c>
      <c r="AM50" s="28"/>
      <c r="AN50" s="29"/>
      <c r="AO50" s="29"/>
      <c r="AP50"/>
      <c r="AQ50"/>
      <c r="AR50"/>
    </row>
    <row r="51" spans="1:44" s="1" customFormat="1" ht="30" customHeight="1">
      <c r="A51" s="83">
        <v>43</v>
      </c>
      <c r="B51" s="45"/>
      <c r="C51" s="5"/>
      <c r="D51" s="6"/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3">
        <f t="shared" si="2"/>
        <v>0</v>
      </c>
      <c r="AK51" s="3">
        <f t="shared" si="0"/>
        <v>0</v>
      </c>
      <c r="AL51" s="3">
        <f t="shared" si="1"/>
        <v>0</v>
      </c>
      <c r="AM51" s="28"/>
      <c r="AN51" s="29"/>
      <c r="AO51" s="29"/>
      <c r="AP51" s="36"/>
      <c r="AQ51" s="36"/>
      <c r="AR51"/>
    </row>
    <row r="52" spans="1:44" s="1" customFormat="1" ht="30" customHeight="1">
      <c r="A52" s="83">
        <v>44</v>
      </c>
      <c r="B52" s="45"/>
      <c r="C52" s="5"/>
      <c r="D52" s="6"/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3">
        <f t="shared" si="2"/>
        <v>0</v>
      </c>
      <c r="AK52" s="3">
        <f t="shared" si="0"/>
        <v>0</v>
      </c>
      <c r="AL52" s="3">
        <f t="shared" si="1"/>
        <v>0</v>
      </c>
      <c r="AM52" s="28"/>
      <c r="AN52" s="29"/>
      <c r="AO52" s="29"/>
      <c r="AP52"/>
      <c r="AQ52"/>
      <c r="AR52"/>
    </row>
    <row r="53" spans="1:44" s="1" customFormat="1" ht="30" customHeight="1">
      <c r="A53" s="83">
        <v>45</v>
      </c>
      <c r="B53" s="45"/>
      <c r="C53" s="5"/>
      <c r="D53" s="6"/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3">
        <f t="shared" si="2"/>
        <v>0</v>
      </c>
      <c r="AK53" s="3">
        <f t="shared" si="0"/>
        <v>0</v>
      </c>
      <c r="AL53" s="3">
        <f t="shared" si="1"/>
        <v>0</v>
      </c>
      <c r="AM53" s="28"/>
      <c r="AN53" s="29"/>
      <c r="AO53" s="27"/>
      <c r="AP53"/>
      <c r="AQ53"/>
      <c r="AR53"/>
    </row>
    <row r="54" spans="1:44" s="1" customFormat="1" ht="48" customHeight="1">
      <c r="A54" s="215" t="s">
        <v>12</v>
      </c>
      <c r="B54" s="215"/>
      <c r="C54" s="215"/>
      <c r="D54" s="215"/>
      <c r="E54" s="215"/>
      <c r="F54" s="215"/>
      <c r="G54" s="215"/>
      <c r="H54" s="215"/>
      <c r="I54" s="215"/>
      <c r="J54" s="215"/>
      <c r="K54" s="215"/>
      <c r="L54" s="215"/>
      <c r="M54" s="215"/>
      <c r="N54" s="215"/>
      <c r="O54" s="215"/>
      <c r="P54" s="215"/>
      <c r="Q54" s="215"/>
      <c r="R54" s="215"/>
      <c r="S54" s="215"/>
      <c r="T54" s="215"/>
      <c r="U54" s="215"/>
      <c r="V54" s="215"/>
      <c r="W54" s="215"/>
      <c r="X54" s="215"/>
      <c r="Y54" s="215"/>
      <c r="Z54" s="215"/>
      <c r="AA54" s="215"/>
      <c r="AB54" s="215"/>
      <c r="AC54" s="215"/>
      <c r="AD54" s="215"/>
      <c r="AE54" s="215"/>
      <c r="AF54" s="215"/>
      <c r="AG54" s="215"/>
      <c r="AH54" s="215"/>
      <c r="AI54" s="215"/>
      <c r="AJ54" s="43">
        <f>SUM(AJ9:AJ53)</f>
        <v>0</v>
      </c>
      <c r="AK54" s="43">
        <f>SUM(AK9:AK53)</f>
        <v>0</v>
      </c>
      <c r="AL54" s="43">
        <f>SUM(AL9:AL53)</f>
        <v>0</v>
      </c>
      <c r="AM54" s="30"/>
      <c r="AN54" s="29"/>
      <c r="AO54" s="29"/>
      <c r="AP54" s="37"/>
      <c r="AQ54"/>
      <c r="AR54"/>
    </row>
    <row r="55" spans="1:44" s="1" customFormat="1" ht="30" customHeight="1">
      <c r="A55" s="13"/>
      <c r="B55" s="13"/>
      <c r="C55" s="14"/>
      <c r="D55" s="14"/>
      <c r="E55" s="15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13"/>
      <c r="AK55" s="13"/>
      <c r="AL55" s="13"/>
      <c r="AM55" s="30"/>
      <c r="AN55" s="27"/>
      <c r="AO55" s="27"/>
    </row>
    <row r="56" spans="1:44" s="1" customFormat="1" ht="41.25" customHeight="1">
      <c r="A56" s="216" t="s">
        <v>13</v>
      </c>
      <c r="B56" s="216"/>
      <c r="C56" s="217"/>
      <c r="D56" s="217"/>
      <c r="E56" s="217"/>
      <c r="F56" s="217"/>
      <c r="G56" s="217"/>
      <c r="H56" s="217"/>
      <c r="I56" s="217"/>
      <c r="J56" s="217"/>
      <c r="K56" s="217"/>
      <c r="L56" s="217"/>
      <c r="M56" s="217"/>
      <c r="N56" s="217"/>
      <c r="O56" s="217"/>
      <c r="P56" s="217"/>
      <c r="Q56" s="217"/>
      <c r="R56" s="217"/>
      <c r="S56" s="217"/>
      <c r="T56" s="217"/>
      <c r="U56" s="217"/>
      <c r="V56" s="217"/>
      <c r="W56" s="217"/>
      <c r="X56" s="217"/>
      <c r="Y56" s="217"/>
      <c r="Z56" s="217"/>
      <c r="AA56" s="217"/>
      <c r="AB56" s="217"/>
      <c r="AC56" s="217"/>
      <c r="AD56" s="217"/>
      <c r="AE56" s="217"/>
      <c r="AF56" s="217"/>
      <c r="AG56" s="217"/>
      <c r="AH56" s="217"/>
      <c r="AI56" s="218"/>
      <c r="AJ56" s="31" t="s">
        <v>14</v>
      </c>
      <c r="AK56" s="31" t="s">
        <v>15</v>
      </c>
      <c r="AL56" s="31" t="s">
        <v>16</v>
      </c>
      <c r="AM56" s="32" t="s">
        <v>17</v>
      </c>
      <c r="AN56" s="32" t="s">
        <v>18</v>
      </c>
      <c r="AO56" s="32" t="s">
        <v>19</v>
      </c>
    </row>
    <row r="57" spans="1:44" s="1" customFormat="1" ht="30" customHeight="1">
      <c r="A57" s="3" t="s">
        <v>5</v>
      </c>
      <c r="B57" s="42"/>
      <c r="C57" s="208" t="s">
        <v>7</v>
      </c>
      <c r="D57" s="209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20</v>
      </c>
      <c r="AK57" s="33" t="s">
        <v>21</v>
      </c>
      <c r="AL57" s="33" t="s">
        <v>22</v>
      </c>
      <c r="AM57" s="33" t="s">
        <v>23</v>
      </c>
      <c r="AN57" s="34" t="s">
        <v>24</v>
      </c>
      <c r="AO57" s="34" t="s">
        <v>25</v>
      </c>
    </row>
    <row r="58" spans="1:44" s="1" customFormat="1" ht="30" customHeight="1">
      <c r="A58" s="3">
        <v>1</v>
      </c>
      <c r="B58" s="42"/>
      <c r="C58" s="5"/>
      <c r="D58" s="6"/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>COUNTIF(H58:AL58,"CT")</f>
        <v>0</v>
      </c>
      <c r="AN58" s="35">
        <f>COUNTIF(I58:AM58,"HT")</f>
        <v>0</v>
      </c>
      <c r="AO58" s="35">
        <f>COUNTIF(J58:AN58,"VK")</f>
        <v>0</v>
      </c>
      <c r="AP58" s="213"/>
      <c r="AQ58" s="214"/>
    </row>
    <row r="59" spans="1:44" s="1" customFormat="1" ht="30" customHeight="1">
      <c r="A59" s="3">
        <v>2</v>
      </c>
      <c r="B59" s="42"/>
      <c r="C59" s="5"/>
      <c r="D59" s="6"/>
      <c r="E59" s="17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35">
        <f t="shared" ref="AJ59:AJ91" si="3">COUNTIF(E59:AI59,"BT")</f>
        <v>0</v>
      </c>
      <c r="AK59" s="35">
        <f t="shared" ref="AK59:AK91" si="4">COUNTIF(F59:AJ59,"D")</f>
        <v>0</v>
      </c>
      <c r="AL59" s="35">
        <f t="shared" ref="AL59:AL91" si="5">COUNTIF(G59:AK59,"ĐP")</f>
        <v>0</v>
      </c>
      <c r="AM59" s="35">
        <f t="shared" ref="AM59:AM91" si="6">COUNTIF(H59:AL59,"CT")</f>
        <v>0</v>
      </c>
      <c r="AN59" s="35">
        <f t="shared" ref="AN59:AN91" si="7">COUNTIF(I59:AM59,"HT")</f>
        <v>0</v>
      </c>
      <c r="AO59" s="35">
        <f t="shared" ref="AO59:AO91" si="8">COUNTIF(J59:AN59,"VK")</f>
        <v>0</v>
      </c>
      <c r="AP59" s="27"/>
      <c r="AQ59" s="27"/>
    </row>
    <row r="60" spans="1:44" s="1" customFormat="1" ht="30" customHeight="1">
      <c r="A60" s="3">
        <v>3</v>
      </c>
      <c r="B60" s="42"/>
      <c r="C60" s="5"/>
      <c r="D60" s="6"/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27"/>
      <c r="AQ60" s="27"/>
    </row>
    <row r="61" spans="1:44" s="1" customFormat="1" ht="30" customHeight="1">
      <c r="A61" s="3">
        <v>4</v>
      </c>
      <c r="B61" s="42"/>
      <c r="C61" s="5"/>
      <c r="D61" s="6"/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  <c r="AP61" s="27"/>
      <c r="AQ61" s="27"/>
    </row>
    <row r="62" spans="1:44" s="1" customFormat="1" ht="30" customHeight="1">
      <c r="A62" s="3">
        <v>5</v>
      </c>
      <c r="B62" s="42"/>
      <c r="C62" s="5"/>
      <c r="D62" s="6"/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  <c r="AP62" s="27"/>
      <c r="AQ62" s="27"/>
    </row>
    <row r="63" spans="1:44" s="1" customFormat="1" ht="30" customHeight="1">
      <c r="A63" s="3">
        <v>6</v>
      </c>
      <c r="B63" s="42"/>
      <c r="C63" s="5"/>
      <c r="D63" s="6"/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  <c r="AP63" s="27"/>
      <c r="AQ63" s="27"/>
    </row>
    <row r="64" spans="1:44" s="1" customFormat="1" ht="30" customHeight="1">
      <c r="A64" s="3">
        <v>7</v>
      </c>
      <c r="B64" s="42"/>
      <c r="C64" s="5"/>
      <c r="D64" s="6"/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  <c r="AP64" s="27"/>
      <c r="AQ64" s="27"/>
    </row>
    <row r="65" spans="1:43" s="1" customFormat="1" ht="30" customHeight="1">
      <c r="A65" s="3">
        <v>8</v>
      </c>
      <c r="B65" s="42"/>
      <c r="C65" s="5"/>
      <c r="D65" s="6"/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  <c r="AP65" s="27"/>
      <c r="AQ65" s="27"/>
    </row>
    <row r="66" spans="1:43" s="1" customFormat="1" ht="30" customHeight="1">
      <c r="A66" s="3">
        <v>9</v>
      </c>
      <c r="B66" s="42"/>
      <c r="C66" s="5"/>
      <c r="D66" s="6"/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  <c r="AP66" s="27"/>
      <c r="AQ66" s="27"/>
    </row>
    <row r="67" spans="1:43" s="1" customFormat="1" ht="30" customHeight="1">
      <c r="A67" s="3">
        <v>10</v>
      </c>
      <c r="B67" s="42"/>
      <c r="C67" s="5"/>
      <c r="D67" s="6"/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  <c r="AP67" s="27"/>
      <c r="AQ67" s="27"/>
    </row>
    <row r="68" spans="1:43" s="1" customFormat="1" ht="30" customHeight="1">
      <c r="A68" s="3">
        <v>11</v>
      </c>
      <c r="B68" s="42"/>
      <c r="C68" s="5"/>
      <c r="D68" s="6"/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  <c r="AP68" s="27"/>
      <c r="AQ68" s="27"/>
    </row>
    <row r="69" spans="1:43" s="1" customFormat="1" ht="30" customHeight="1">
      <c r="A69" s="3">
        <v>12</v>
      </c>
      <c r="B69" s="42"/>
      <c r="C69" s="5"/>
      <c r="D69" s="6"/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  <c r="AP69" s="27"/>
      <c r="AQ69" s="27"/>
    </row>
    <row r="70" spans="1:43" s="1" customFormat="1" ht="30" customHeight="1">
      <c r="A70" s="3">
        <v>13</v>
      </c>
      <c r="B70" s="42"/>
      <c r="C70" s="5"/>
      <c r="D70" s="6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  <c r="AP70" s="27"/>
      <c r="AQ70" s="27"/>
    </row>
    <row r="71" spans="1:43" s="1" customFormat="1" ht="30" customHeight="1">
      <c r="A71" s="3">
        <v>14</v>
      </c>
      <c r="B71" s="42"/>
      <c r="C71" s="7"/>
      <c r="D71" s="8"/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  <c r="AP71" s="213"/>
      <c r="AQ71" s="214"/>
    </row>
    <row r="72" spans="1:43" s="1" customFormat="1" ht="30" customHeight="1">
      <c r="A72" s="3">
        <v>15</v>
      </c>
      <c r="B72" s="42"/>
      <c r="C72" s="7"/>
      <c r="D72" s="8"/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3" s="1" customFormat="1" ht="30" customHeight="1">
      <c r="A73" s="3">
        <v>16</v>
      </c>
      <c r="B73" s="42"/>
      <c r="C73" s="7"/>
      <c r="D73" s="8"/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3" s="1" customFormat="1" ht="30" customHeight="1">
      <c r="A74" s="3">
        <v>17</v>
      </c>
      <c r="B74" s="42"/>
      <c r="C74" s="7"/>
      <c r="D74" s="8"/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3" s="1" customFormat="1" ht="30" customHeight="1">
      <c r="A75" s="3">
        <v>18</v>
      </c>
      <c r="B75" s="42"/>
      <c r="C75" s="7"/>
      <c r="D75" s="8"/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3" s="1" customFormat="1" ht="30" customHeight="1">
      <c r="A76" s="3">
        <v>19</v>
      </c>
      <c r="B76" s="42"/>
      <c r="C76" s="7"/>
      <c r="D76" s="8"/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3" s="1" customFormat="1" ht="30" customHeight="1">
      <c r="A77" s="3">
        <v>20</v>
      </c>
      <c r="B77" s="42"/>
      <c r="C77" s="7"/>
      <c r="D77" s="8"/>
      <c r="E77" s="9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3" s="1" customFormat="1" ht="30" customHeight="1">
      <c r="A78" s="3">
        <v>21</v>
      </c>
      <c r="B78" s="42"/>
      <c r="C78" s="7"/>
      <c r="D78" s="8"/>
      <c r="E78" s="9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3" s="1" customFormat="1" ht="30" customHeight="1">
      <c r="A79" s="3">
        <v>22</v>
      </c>
      <c r="B79" s="42"/>
      <c r="C79" s="7"/>
      <c r="D79" s="8"/>
      <c r="E79" s="9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35">
        <f t="shared" si="3"/>
        <v>0</v>
      </c>
      <c r="AK79" s="35">
        <f t="shared" si="4"/>
        <v>0</v>
      </c>
      <c r="AL79" s="35">
        <f t="shared" si="5"/>
        <v>0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3" s="1" customFormat="1" ht="30" customHeight="1">
      <c r="A80" s="3">
        <v>23</v>
      </c>
      <c r="B80" s="42"/>
      <c r="C80" s="7"/>
      <c r="D80" s="8"/>
      <c r="E80" s="9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s="1" customFormat="1" ht="30" customHeight="1">
      <c r="A81" s="3">
        <v>24</v>
      </c>
      <c r="B81" s="42"/>
      <c r="C81" s="7"/>
      <c r="D81" s="8"/>
      <c r="E81" s="9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35">
        <f t="shared" si="3"/>
        <v>0</v>
      </c>
      <c r="AK81" s="35">
        <f t="shared" si="4"/>
        <v>0</v>
      </c>
      <c r="AL81" s="35">
        <f t="shared" si="5"/>
        <v>0</v>
      </c>
      <c r="AM81" s="35">
        <f t="shared" si="6"/>
        <v>0</v>
      </c>
      <c r="AN81" s="35">
        <f t="shared" si="7"/>
        <v>0</v>
      </c>
      <c r="AO81" s="35">
        <f t="shared" si="8"/>
        <v>0</v>
      </c>
    </row>
    <row r="82" spans="1:41" s="1" customFormat="1" ht="30" customHeight="1">
      <c r="A82" s="3">
        <v>25</v>
      </c>
      <c r="B82" s="42"/>
      <c r="C82" s="7"/>
      <c r="D82" s="8"/>
      <c r="E82" s="9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35">
        <f t="shared" si="3"/>
        <v>0</v>
      </c>
      <c r="AK82" s="35">
        <f t="shared" si="4"/>
        <v>0</v>
      </c>
      <c r="AL82" s="35">
        <f t="shared" si="5"/>
        <v>0</v>
      </c>
      <c r="AM82" s="35">
        <f t="shared" si="6"/>
        <v>0</v>
      </c>
      <c r="AN82" s="35">
        <f t="shared" si="7"/>
        <v>0</v>
      </c>
      <c r="AO82" s="35">
        <f t="shared" si="8"/>
        <v>0</v>
      </c>
    </row>
    <row r="83" spans="1:41" s="1" customFormat="1" ht="30" customHeight="1">
      <c r="A83" s="3">
        <v>26</v>
      </c>
      <c r="B83" s="42"/>
      <c r="C83" s="11"/>
      <c r="D83" s="12"/>
      <c r="E83" s="9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35">
        <f t="shared" si="3"/>
        <v>0</v>
      </c>
      <c r="AK83" s="35">
        <f t="shared" si="4"/>
        <v>0</v>
      </c>
      <c r="AL83" s="35">
        <f t="shared" si="5"/>
        <v>0</v>
      </c>
      <c r="AM83" s="35">
        <f t="shared" si="6"/>
        <v>0</v>
      </c>
      <c r="AN83" s="35">
        <f t="shared" si="7"/>
        <v>0</v>
      </c>
      <c r="AO83" s="35">
        <f t="shared" si="8"/>
        <v>0</v>
      </c>
    </row>
    <row r="84" spans="1:41" s="1" customFormat="1" ht="30" customHeight="1">
      <c r="A84" s="3">
        <v>27</v>
      </c>
      <c r="B84" s="42"/>
      <c r="C84" s="11"/>
      <c r="D84" s="12"/>
      <c r="E84" s="9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35">
        <f t="shared" si="3"/>
        <v>0</v>
      </c>
      <c r="AK84" s="35">
        <f t="shared" si="4"/>
        <v>0</v>
      </c>
      <c r="AL84" s="35">
        <f t="shared" si="5"/>
        <v>0</v>
      </c>
      <c r="AM84" s="35">
        <f t="shared" si="6"/>
        <v>0</v>
      </c>
      <c r="AN84" s="35">
        <f t="shared" si="7"/>
        <v>0</v>
      </c>
      <c r="AO84" s="35">
        <f t="shared" si="8"/>
        <v>0</v>
      </c>
    </row>
    <row r="85" spans="1:41" s="1" customFormat="1" ht="30" customHeight="1">
      <c r="A85" s="3">
        <v>28</v>
      </c>
      <c r="B85" s="42"/>
      <c r="C85" s="11"/>
      <c r="D85" s="12"/>
      <c r="E85" s="9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35">
        <f t="shared" si="3"/>
        <v>0</v>
      </c>
      <c r="AK85" s="35">
        <f t="shared" si="4"/>
        <v>0</v>
      </c>
      <c r="AL85" s="35">
        <f t="shared" si="5"/>
        <v>0</v>
      </c>
      <c r="AM85" s="35">
        <f t="shared" si="6"/>
        <v>0</v>
      </c>
      <c r="AN85" s="35">
        <f t="shared" si="7"/>
        <v>0</v>
      </c>
      <c r="AO85" s="35">
        <f t="shared" si="8"/>
        <v>0</v>
      </c>
    </row>
    <row r="86" spans="1:41" s="1" customFormat="1" ht="30" customHeight="1">
      <c r="A86" s="3">
        <v>29</v>
      </c>
      <c r="B86" s="42"/>
      <c r="C86" s="11"/>
      <c r="D86" s="12"/>
      <c r="E86" s="9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35">
        <f t="shared" si="3"/>
        <v>0</v>
      </c>
      <c r="AK86" s="35">
        <f t="shared" si="4"/>
        <v>0</v>
      </c>
      <c r="AL86" s="35">
        <f t="shared" si="5"/>
        <v>0</v>
      </c>
      <c r="AM86" s="35">
        <f t="shared" si="6"/>
        <v>0</v>
      </c>
      <c r="AN86" s="35">
        <f t="shared" si="7"/>
        <v>0</v>
      </c>
      <c r="AO86" s="35">
        <f t="shared" si="8"/>
        <v>0</v>
      </c>
    </row>
    <row r="87" spans="1:41" s="1" customFormat="1" ht="30" customHeight="1">
      <c r="A87" s="3">
        <v>30</v>
      </c>
      <c r="B87" s="42"/>
      <c r="C87" s="11"/>
      <c r="D87" s="12"/>
      <c r="E87" s="9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35">
        <f t="shared" si="3"/>
        <v>0</v>
      </c>
      <c r="AK87" s="35">
        <f t="shared" si="4"/>
        <v>0</v>
      </c>
      <c r="AL87" s="35">
        <f t="shared" si="5"/>
        <v>0</v>
      </c>
      <c r="AM87" s="35">
        <f t="shared" si="6"/>
        <v>0</v>
      </c>
      <c r="AN87" s="35">
        <f t="shared" si="7"/>
        <v>0</v>
      </c>
      <c r="AO87" s="35">
        <f t="shared" si="8"/>
        <v>0</v>
      </c>
    </row>
    <row r="88" spans="1:41" s="1" customFormat="1" ht="30" customHeight="1">
      <c r="A88" s="3">
        <v>31</v>
      </c>
      <c r="B88" s="42"/>
      <c r="C88" s="11"/>
      <c r="D88" s="12"/>
      <c r="E88" s="9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35">
        <f t="shared" si="3"/>
        <v>0</v>
      </c>
      <c r="AK88" s="35">
        <f t="shared" si="4"/>
        <v>0</v>
      </c>
      <c r="AL88" s="35">
        <f t="shared" si="5"/>
        <v>0</v>
      </c>
      <c r="AM88" s="35">
        <f t="shared" si="6"/>
        <v>0</v>
      </c>
      <c r="AN88" s="35">
        <f t="shared" si="7"/>
        <v>0</v>
      </c>
      <c r="AO88" s="35">
        <f t="shared" si="8"/>
        <v>0</v>
      </c>
    </row>
    <row r="89" spans="1:41" s="1" customFormat="1" ht="30" customHeight="1">
      <c r="A89" s="3">
        <v>32</v>
      </c>
      <c r="B89" s="42"/>
      <c r="C89" s="11"/>
      <c r="D89" s="12"/>
      <c r="E89" s="9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35">
        <f t="shared" si="3"/>
        <v>0</v>
      </c>
      <c r="AK89" s="35">
        <f t="shared" si="4"/>
        <v>0</v>
      </c>
      <c r="AL89" s="35">
        <f t="shared" si="5"/>
        <v>0</v>
      </c>
      <c r="AM89" s="35">
        <f t="shared" si="6"/>
        <v>0</v>
      </c>
      <c r="AN89" s="35">
        <f t="shared" si="7"/>
        <v>0</v>
      </c>
      <c r="AO89" s="35">
        <f t="shared" si="8"/>
        <v>0</v>
      </c>
    </row>
    <row r="90" spans="1:41" s="1" customFormat="1" ht="30.75" customHeight="1">
      <c r="A90" s="3">
        <v>33</v>
      </c>
      <c r="B90" s="42"/>
      <c r="C90" s="11"/>
      <c r="D90" s="12"/>
      <c r="E90" s="3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35">
        <f t="shared" si="3"/>
        <v>0</v>
      </c>
      <c r="AK90" s="35">
        <f t="shared" si="4"/>
        <v>0</v>
      </c>
      <c r="AL90" s="35">
        <f t="shared" si="5"/>
        <v>0</v>
      </c>
      <c r="AM90" s="35">
        <f t="shared" si="6"/>
        <v>0</v>
      </c>
      <c r="AN90" s="35">
        <f t="shared" si="7"/>
        <v>0</v>
      </c>
      <c r="AO90" s="35">
        <f t="shared" si="8"/>
        <v>0</v>
      </c>
    </row>
    <row r="91" spans="1:41" s="1" customFormat="1" ht="30.75" customHeight="1">
      <c r="A91" s="3">
        <v>34</v>
      </c>
      <c r="B91" s="42"/>
      <c r="C91" s="11"/>
      <c r="D91" s="12"/>
      <c r="E91" s="9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35">
        <f t="shared" si="3"/>
        <v>0</v>
      </c>
      <c r="AK91" s="35">
        <f t="shared" si="4"/>
        <v>0</v>
      </c>
      <c r="AL91" s="35">
        <f t="shared" si="5"/>
        <v>0</v>
      </c>
      <c r="AM91" s="35">
        <f t="shared" si="6"/>
        <v>0</v>
      </c>
      <c r="AN91" s="35">
        <f t="shared" si="7"/>
        <v>0</v>
      </c>
      <c r="AO91" s="35">
        <f t="shared" si="8"/>
        <v>0</v>
      </c>
    </row>
    <row r="92" spans="1:41" ht="51" customHeight="1">
      <c r="A92" s="215" t="s">
        <v>12</v>
      </c>
      <c r="B92" s="215"/>
      <c r="C92" s="215"/>
      <c r="D92" s="215"/>
      <c r="E92" s="215"/>
      <c r="F92" s="215"/>
      <c r="G92" s="215"/>
      <c r="H92" s="215"/>
      <c r="I92" s="215"/>
      <c r="J92" s="215"/>
      <c r="K92" s="215"/>
      <c r="L92" s="215"/>
      <c r="M92" s="215"/>
      <c r="N92" s="215"/>
      <c r="O92" s="215"/>
      <c r="P92" s="215"/>
      <c r="Q92" s="215"/>
      <c r="R92" s="215"/>
      <c r="S92" s="215"/>
      <c r="T92" s="215"/>
      <c r="U92" s="215"/>
      <c r="V92" s="215"/>
      <c r="W92" s="215"/>
      <c r="X92" s="215"/>
      <c r="Y92" s="215"/>
      <c r="Z92" s="215"/>
      <c r="AA92" s="215"/>
      <c r="AB92" s="215"/>
      <c r="AC92" s="215"/>
      <c r="AD92" s="215"/>
      <c r="AE92" s="215"/>
      <c r="AF92" s="215"/>
      <c r="AG92" s="215"/>
      <c r="AH92" s="215"/>
      <c r="AI92" s="215"/>
      <c r="AJ92" s="43">
        <f t="shared" ref="AJ92:AO92" si="9">SUM(AJ58:AJ91)</f>
        <v>0</v>
      </c>
      <c r="AK92" s="43">
        <f t="shared" si="9"/>
        <v>0</v>
      </c>
      <c r="AL92" s="43">
        <f t="shared" si="9"/>
        <v>0</v>
      </c>
      <c r="AM92" s="43">
        <f t="shared" si="9"/>
        <v>0</v>
      </c>
      <c r="AN92" s="43">
        <f t="shared" si="9"/>
        <v>0</v>
      </c>
      <c r="AO92" s="43">
        <f t="shared" si="9"/>
        <v>0</v>
      </c>
    </row>
    <row r="93" spans="1:41" ht="15.75" customHeight="1">
      <c r="A93" s="29"/>
      <c r="B93" s="29"/>
      <c r="C93" s="205"/>
      <c r="D93" s="205"/>
      <c r="E93" s="37"/>
      <c r="H93" s="39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</row>
    <row r="94" spans="1:41" ht="15.75" customHeight="1">
      <c r="C94" s="41"/>
      <c r="D94" s="37"/>
      <c r="E94" s="37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</row>
    <row r="95" spans="1:41" ht="15.75" customHeight="1">
      <c r="C95" s="41"/>
      <c r="D95" s="37"/>
      <c r="E95" s="37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</row>
    <row r="96" spans="1:41" ht="15.75" customHeight="1">
      <c r="C96" s="205"/>
      <c r="D96" s="205"/>
      <c r="E96" s="37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</row>
    <row r="97" spans="3:38" ht="15.75" customHeight="1">
      <c r="C97" s="205"/>
      <c r="D97" s="205"/>
      <c r="E97" s="205"/>
      <c r="F97" s="205"/>
      <c r="G97" s="205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</row>
    <row r="98" spans="3:38" ht="15.75" customHeight="1">
      <c r="C98" s="205"/>
      <c r="D98" s="205"/>
      <c r="E98" s="205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</row>
    <row r="99" spans="3:38" ht="15.75" customHeight="1">
      <c r="C99" s="205"/>
      <c r="D99" s="205"/>
      <c r="E99" s="37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3:AN23"/>
    <mergeCell ref="A54:AI54"/>
    <mergeCell ref="A56:AI56"/>
    <mergeCell ref="C98:E98"/>
    <mergeCell ref="C99:D99"/>
    <mergeCell ref="C97:G97"/>
    <mergeCell ref="C57:D57"/>
    <mergeCell ref="AP58:AQ58"/>
    <mergeCell ref="AP71:AQ71"/>
    <mergeCell ref="A92:AI92"/>
    <mergeCell ref="C93:D93"/>
    <mergeCell ref="C96:D9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zoomScale="55" zoomScaleNormal="55" workbookViewId="0">
      <selection activeCell="A5" sqref="A5:AL5"/>
    </sheetView>
  </sheetViews>
  <sheetFormatPr defaultColWidth="9.33203125" defaultRowHeight="15.75"/>
  <cols>
    <col min="1" max="1" width="8.6640625" style="62" customWidth="1"/>
    <col min="2" max="2" width="26.83203125" style="62" customWidth="1"/>
    <col min="3" max="3" width="29.6640625" style="62" customWidth="1"/>
    <col min="4" max="4" width="11.6640625" style="62" customWidth="1"/>
    <col min="5" max="35" width="7" style="62" customWidth="1"/>
    <col min="36" max="38" width="8.33203125" style="62" customWidth="1"/>
    <col min="39" max="39" width="10.83203125" style="62" customWidth="1"/>
    <col min="40" max="40" width="12.1640625" style="62" customWidth="1"/>
    <col min="41" max="41" width="10.83203125" style="62" customWidth="1"/>
    <col min="42" max="16384" width="9.33203125" style="62"/>
  </cols>
  <sheetData>
    <row r="1" spans="1:41" ht="24" customHeight="1">
      <c r="A1" s="212" t="s">
        <v>0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0" t="s">
        <v>1</v>
      </c>
      <c r="R1" s="210"/>
      <c r="S1" s="210"/>
      <c r="T1" s="210"/>
      <c r="U1" s="210"/>
      <c r="V1" s="210"/>
      <c r="W1" s="210"/>
      <c r="X1" s="210"/>
      <c r="Y1" s="210"/>
      <c r="Z1" s="210"/>
      <c r="AA1" s="210"/>
      <c r="AB1" s="210"/>
      <c r="AC1" s="210"/>
      <c r="AD1" s="210"/>
      <c r="AE1" s="210"/>
      <c r="AF1" s="210"/>
      <c r="AG1" s="210"/>
      <c r="AH1" s="210"/>
      <c r="AI1" s="210"/>
      <c r="AJ1" s="210"/>
      <c r="AK1" s="210"/>
      <c r="AL1" s="210"/>
    </row>
    <row r="2" spans="1:41" ht="22.5" customHeight="1">
      <c r="A2" s="210" t="s">
        <v>2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 t="s">
        <v>3</v>
      </c>
      <c r="R2" s="210"/>
      <c r="S2" s="210"/>
      <c r="T2" s="210"/>
      <c r="U2" s="210"/>
      <c r="V2" s="210"/>
      <c r="W2" s="210"/>
      <c r="X2" s="210"/>
      <c r="Y2" s="210"/>
      <c r="Z2" s="210"/>
      <c r="AA2" s="210"/>
      <c r="AB2" s="210"/>
      <c r="AC2" s="210"/>
      <c r="AD2" s="210"/>
      <c r="AE2" s="210"/>
      <c r="AF2" s="210"/>
      <c r="AG2" s="210"/>
      <c r="AH2" s="210"/>
      <c r="AI2" s="210"/>
      <c r="AJ2" s="210"/>
      <c r="AK2" s="210"/>
      <c r="AL2" s="210"/>
    </row>
    <row r="3" spans="1:41">
      <c r="A3" s="88"/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</row>
    <row r="4" spans="1:41" ht="28.5" customHeight="1">
      <c r="A4" s="210" t="s">
        <v>4</v>
      </c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210"/>
      <c r="S4" s="210"/>
      <c r="T4" s="210"/>
      <c r="U4" s="210"/>
      <c r="V4" s="210"/>
      <c r="W4" s="210"/>
      <c r="X4" s="210"/>
      <c r="Y4" s="210"/>
      <c r="Z4" s="210"/>
      <c r="AA4" s="210"/>
      <c r="AB4" s="210"/>
      <c r="AC4" s="210"/>
      <c r="AD4" s="210"/>
      <c r="AE4" s="210"/>
      <c r="AF4" s="210"/>
      <c r="AG4" s="210"/>
      <c r="AH4" s="210"/>
      <c r="AI4" s="210"/>
      <c r="AJ4" s="210"/>
      <c r="AK4" s="210"/>
      <c r="AL4" s="210"/>
    </row>
    <row r="5" spans="1:41">
      <c r="A5" s="210" t="s">
        <v>829</v>
      </c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210"/>
      <c r="R5" s="210"/>
      <c r="S5" s="210"/>
      <c r="T5" s="210"/>
      <c r="U5" s="210"/>
      <c r="V5" s="210"/>
      <c r="W5" s="210"/>
      <c r="X5" s="210"/>
      <c r="Y5" s="210"/>
      <c r="Z5" s="210"/>
      <c r="AA5" s="210"/>
      <c r="AB5" s="210"/>
      <c r="AC5" s="210"/>
      <c r="AD5" s="210"/>
      <c r="AE5" s="210"/>
      <c r="AF5" s="210"/>
      <c r="AG5" s="210"/>
      <c r="AH5" s="210"/>
      <c r="AI5" s="210"/>
      <c r="AJ5" s="210"/>
      <c r="AK5" s="210"/>
      <c r="AL5" s="210"/>
    </row>
    <row r="6" spans="1:41" ht="33" customHeight="1">
      <c r="A6" s="88"/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211" t="s">
        <v>138</v>
      </c>
      <c r="AG6" s="211"/>
      <c r="AH6" s="211"/>
      <c r="AI6" s="211"/>
      <c r="AJ6" s="211"/>
      <c r="AK6" s="211"/>
      <c r="AL6" s="88"/>
    </row>
    <row r="7" spans="1:41" ht="15.75" customHeight="1">
      <c r="AE7" s="63"/>
      <c r="AF7" s="63"/>
      <c r="AG7" s="63"/>
      <c r="AH7" s="63"/>
      <c r="AI7" s="64"/>
    </row>
    <row r="8" spans="1:41" s="88" customFormat="1" ht="33" customHeight="1">
      <c r="A8" s="86" t="s">
        <v>5</v>
      </c>
      <c r="B8" s="85" t="s">
        <v>6</v>
      </c>
      <c r="C8" s="208" t="s">
        <v>7</v>
      </c>
      <c r="D8" s="20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88" customFormat="1" ht="30" customHeight="1">
      <c r="A9" s="86">
        <v>1</v>
      </c>
      <c r="B9" s="106" t="s">
        <v>139</v>
      </c>
      <c r="C9" s="107" t="s">
        <v>140</v>
      </c>
      <c r="D9" s="128" t="s">
        <v>141</v>
      </c>
      <c r="E9" s="9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95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86">
        <f>COUNTIF(E9:AI9,"K")+2*COUNTIF(E9:AI9,"2K")+COUNTIF(E9:AI9,"TK")+COUNTIF(E9:AI9,"KT")</f>
        <v>0</v>
      </c>
      <c r="AK9" s="86">
        <f t="shared" ref="AK9:AK53" si="0">COUNTIF(E9:AI9,"P")+2*COUNTIF(F9:AJ9,"2P")</f>
        <v>0</v>
      </c>
      <c r="AL9" s="86">
        <f t="shared" ref="AL9:AL53" si="1">COUNTIF(E9:AI9,"T")+2*COUNTIF(E9:AI9,"2T")+COUNTIF(E9:AI9,"TK")+COUNTIF(E9:AI9,"KT")</f>
        <v>0</v>
      </c>
      <c r="AM9" s="65"/>
      <c r="AN9" s="66"/>
      <c r="AO9" s="87"/>
    </row>
    <row r="10" spans="1:41" s="88" customFormat="1" ht="30" customHeight="1">
      <c r="A10" s="86">
        <v>2</v>
      </c>
      <c r="B10" s="106" t="s">
        <v>142</v>
      </c>
      <c r="C10" s="107" t="s">
        <v>126</v>
      </c>
      <c r="D10" s="128" t="s">
        <v>143</v>
      </c>
      <c r="E10" s="9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95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86">
        <f t="shared" ref="AJ10:AJ53" si="2">COUNTIF(E10:AI10,"K")+2*COUNTIF(E10:AI10,"2K")+COUNTIF(E10:AI10,"TK")+COUNTIF(E10:AI10,"KT")</f>
        <v>0</v>
      </c>
      <c r="AK10" s="86">
        <f t="shared" si="0"/>
        <v>0</v>
      </c>
      <c r="AL10" s="86">
        <f t="shared" si="1"/>
        <v>0</v>
      </c>
      <c r="AM10" s="87"/>
      <c r="AN10" s="87"/>
      <c r="AO10" s="87"/>
    </row>
    <row r="11" spans="1:41" s="88" customFormat="1" ht="30" customHeight="1">
      <c r="A11" s="86">
        <v>3</v>
      </c>
      <c r="B11" s="136" t="s">
        <v>144</v>
      </c>
      <c r="C11" s="137" t="s">
        <v>145</v>
      </c>
      <c r="D11" s="138" t="s">
        <v>53</v>
      </c>
      <c r="E11" s="9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95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86">
        <f t="shared" si="2"/>
        <v>0</v>
      </c>
      <c r="AK11" s="86">
        <f t="shared" si="0"/>
        <v>0</v>
      </c>
      <c r="AL11" s="86">
        <f t="shared" si="1"/>
        <v>0</v>
      </c>
      <c r="AM11" s="87"/>
      <c r="AN11" s="87"/>
      <c r="AO11" s="87"/>
    </row>
    <row r="12" spans="1:41" s="105" customFormat="1" ht="30" customHeight="1">
      <c r="A12" s="46">
        <v>4</v>
      </c>
      <c r="B12" s="106" t="s">
        <v>146</v>
      </c>
      <c r="C12" s="107" t="s">
        <v>147</v>
      </c>
      <c r="D12" s="128" t="s">
        <v>148</v>
      </c>
      <c r="E12" s="9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95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46">
        <f t="shared" si="2"/>
        <v>0</v>
      </c>
      <c r="AK12" s="46">
        <f t="shared" si="0"/>
        <v>0</v>
      </c>
      <c r="AL12" s="46">
        <f t="shared" si="1"/>
        <v>0</v>
      </c>
      <c r="AM12" s="104"/>
      <c r="AN12" s="104"/>
      <c r="AO12" s="104"/>
    </row>
    <row r="13" spans="1:41" s="88" customFormat="1" ht="30" customHeight="1">
      <c r="A13" s="86">
        <v>5</v>
      </c>
      <c r="B13" s="126" t="s">
        <v>149</v>
      </c>
      <c r="C13" s="127" t="s">
        <v>28</v>
      </c>
      <c r="D13" s="128" t="s">
        <v>30</v>
      </c>
      <c r="E13" s="9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95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86">
        <f t="shared" si="2"/>
        <v>0</v>
      </c>
      <c r="AK13" s="86">
        <f t="shared" si="0"/>
        <v>0</v>
      </c>
      <c r="AL13" s="86">
        <f t="shared" si="1"/>
        <v>0</v>
      </c>
      <c r="AM13" s="87"/>
      <c r="AN13" s="87"/>
      <c r="AO13" s="87"/>
    </row>
    <row r="14" spans="1:41" s="88" customFormat="1" ht="30" customHeight="1">
      <c r="A14" s="86">
        <v>6</v>
      </c>
      <c r="B14" s="126" t="s">
        <v>150</v>
      </c>
      <c r="C14" s="127" t="s">
        <v>151</v>
      </c>
      <c r="D14" s="128" t="s">
        <v>26</v>
      </c>
      <c r="E14" s="9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95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86">
        <f t="shared" si="2"/>
        <v>0</v>
      </c>
      <c r="AK14" s="86">
        <f t="shared" si="0"/>
        <v>0</v>
      </c>
      <c r="AL14" s="86">
        <f t="shared" si="1"/>
        <v>0</v>
      </c>
      <c r="AM14" s="87"/>
      <c r="AN14" s="87"/>
      <c r="AO14" s="87"/>
    </row>
    <row r="15" spans="1:41" s="88" customFormat="1" ht="30" customHeight="1">
      <c r="A15" s="86">
        <v>7</v>
      </c>
      <c r="B15" s="106" t="s">
        <v>154</v>
      </c>
      <c r="C15" s="107" t="s">
        <v>155</v>
      </c>
      <c r="D15" s="128" t="s">
        <v>156</v>
      </c>
      <c r="E15" s="91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10"/>
      <c r="X15" s="195"/>
      <c r="Y15" s="92"/>
      <c r="Z15" s="92"/>
      <c r="AA15" s="92"/>
      <c r="AB15" s="92"/>
      <c r="AC15" s="92"/>
      <c r="AD15" s="92"/>
      <c r="AE15" s="92"/>
      <c r="AF15" s="92"/>
      <c r="AG15" s="92"/>
      <c r="AH15" s="10"/>
      <c r="AI15" s="92"/>
      <c r="AJ15" s="86">
        <f t="shared" si="2"/>
        <v>0</v>
      </c>
      <c r="AK15" s="86">
        <f t="shared" si="0"/>
        <v>0</v>
      </c>
      <c r="AL15" s="86">
        <f t="shared" si="1"/>
        <v>0</v>
      </c>
      <c r="AM15" s="87"/>
      <c r="AN15" s="87"/>
      <c r="AO15" s="87"/>
    </row>
    <row r="16" spans="1:41" s="88" customFormat="1" ht="30" customHeight="1">
      <c r="A16" s="86">
        <v>8</v>
      </c>
      <c r="B16" s="106" t="s">
        <v>159</v>
      </c>
      <c r="C16" s="107" t="s">
        <v>160</v>
      </c>
      <c r="D16" s="128" t="s">
        <v>66</v>
      </c>
      <c r="E16" s="9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95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86">
        <f t="shared" si="2"/>
        <v>0</v>
      </c>
      <c r="AK16" s="86">
        <f t="shared" si="0"/>
        <v>0</v>
      </c>
      <c r="AL16" s="86">
        <f t="shared" si="1"/>
        <v>0</v>
      </c>
      <c r="AM16" s="87"/>
      <c r="AN16" s="87"/>
      <c r="AO16" s="87"/>
    </row>
    <row r="17" spans="1:41" s="105" customFormat="1" ht="30" customHeight="1">
      <c r="A17" s="46">
        <v>9</v>
      </c>
      <c r="B17" s="106" t="s">
        <v>161</v>
      </c>
      <c r="C17" s="107" t="s">
        <v>162</v>
      </c>
      <c r="D17" s="128" t="s">
        <v>42</v>
      </c>
      <c r="E17" s="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95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46">
        <f t="shared" si="2"/>
        <v>0</v>
      </c>
      <c r="AK17" s="46">
        <f t="shared" si="0"/>
        <v>0</v>
      </c>
      <c r="AL17" s="46">
        <f t="shared" si="1"/>
        <v>0</v>
      </c>
      <c r="AM17" s="104"/>
      <c r="AN17" s="104"/>
      <c r="AO17" s="104"/>
    </row>
    <row r="18" spans="1:41" s="88" customFormat="1" ht="30" customHeight="1">
      <c r="A18" s="86">
        <v>10</v>
      </c>
      <c r="B18" s="106" t="s">
        <v>163</v>
      </c>
      <c r="C18" s="107" t="s">
        <v>164</v>
      </c>
      <c r="D18" s="128" t="s">
        <v>165</v>
      </c>
      <c r="E18" s="9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95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86">
        <f t="shared" si="2"/>
        <v>0</v>
      </c>
      <c r="AK18" s="86">
        <f t="shared" si="0"/>
        <v>0</v>
      </c>
      <c r="AL18" s="86">
        <f t="shared" si="1"/>
        <v>0</v>
      </c>
      <c r="AM18" s="87"/>
      <c r="AN18" s="87"/>
      <c r="AO18" s="87"/>
    </row>
    <row r="19" spans="1:41" s="88" customFormat="1" ht="30" customHeight="1">
      <c r="A19" s="86">
        <v>11</v>
      </c>
      <c r="B19" s="106" t="s">
        <v>166</v>
      </c>
      <c r="C19" s="107" t="s">
        <v>167</v>
      </c>
      <c r="D19" s="128" t="s">
        <v>11</v>
      </c>
      <c r="E19" s="9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95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86">
        <f t="shared" si="2"/>
        <v>0</v>
      </c>
      <c r="AK19" s="86">
        <f t="shared" si="0"/>
        <v>0</v>
      </c>
      <c r="AL19" s="86">
        <f t="shared" si="1"/>
        <v>0</v>
      </c>
      <c r="AM19" s="87"/>
      <c r="AN19" s="87"/>
      <c r="AO19" s="87"/>
    </row>
    <row r="20" spans="1:41" s="88" customFormat="1" ht="30" customHeight="1">
      <c r="A20" s="86">
        <v>12</v>
      </c>
      <c r="B20" s="136" t="s">
        <v>168</v>
      </c>
      <c r="C20" s="137" t="s">
        <v>169</v>
      </c>
      <c r="D20" s="138" t="s">
        <v>11</v>
      </c>
      <c r="E20" s="9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95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86">
        <f t="shared" si="2"/>
        <v>0</v>
      </c>
      <c r="AK20" s="86">
        <f t="shared" si="0"/>
        <v>0</v>
      </c>
      <c r="AL20" s="86">
        <f t="shared" si="1"/>
        <v>0</v>
      </c>
      <c r="AM20" s="87"/>
      <c r="AN20" s="87"/>
      <c r="AO20" s="87"/>
    </row>
    <row r="21" spans="1:41" s="88" customFormat="1" ht="30" customHeight="1">
      <c r="A21" s="86">
        <v>13</v>
      </c>
      <c r="B21" s="106" t="s">
        <v>170</v>
      </c>
      <c r="C21" s="107" t="s">
        <v>28</v>
      </c>
      <c r="D21" s="128" t="s">
        <v>134</v>
      </c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54"/>
      <c r="X21" s="195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86">
        <f t="shared" si="2"/>
        <v>0</v>
      </c>
      <c r="AK21" s="86">
        <f t="shared" si="0"/>
        <v>0</v>
      </c>
      <c r="AL21" s="86">
        <f t="shared" si="1"/>
        <v>0</v>
      </c>
      <c r="AM21" s="87"/>
      <c r="AN21" s="87"/>
      <c r="AO21" s="87"/>
    </row>
    <row r="22" spans="1:41" s="88" customFormat="1" ht="30" customHeight="1">
      <c r="A22" s="86">
        <v>14</v>
      </c>
      <c r="B22" s="126" t="s">
        <v>171</v>
      </c>
      <c r="C22" s="127" t="s">
        <v>172</v>
      </c>
      <c r="D22" s="128" t="s">
        <v>173</v>
      </c>
      <c r="E22" s="9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38"/>
      <c r="T22" s="10"/>
      <c r="U22" s="10"/>
      <c r="V22" s="10"/>
      <c r="W22" s="10"/>
      <c r="X22" s="195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86">
        <f t="shared" si="2"/>
        <v>0</v>
      </c>
      <c r="AK22" s="86">
        <f t="shared" si="0"/>
        <v>0</v>
      </c>
      <c r="AL22" s="86">
        <f t="shared" si="1"/>
        <v>0</v>
      </c>
      <c r="AM22" s="223"/>
      <c r="AN22" s="210"/>
      <c r="AO22" s="87"/>
    </row>
    <row r="23" spans="1:41" s="88" customFormat="1" ht="30" customHeight="1">
      <c r="A23" s="86">
        <v>15</v>
      </c>
      <c r="B23" s="126"/>
      <c r="C23" s="127"/>
      <c r="D23" s="128"/>
      <c r="E23" s="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86">
        <f t="shared" si="2"/>
        <v>0</v>
      </c>
      <c r="AK23" s="86">
        <f t="shared" si="0"/>
        <v>0</v>
      </c>
      <c r="AL23" s="86">
        <f t="shared" si="1"/>
        <v>0</v>
      </c>
      <c r="AM23" s="87"/>
      <c r="AN23" s="87"/>
      <c r="AO23" s="87"/>
    </row>
    <row r="24" spans="1:41" s="105" customFormat="1" ht="30" customHeight="1">
      <c r="A24" s="46">
        <v>16</v>
      </c>
      <c r="B24" s="126"/>
      <c r="C24" s="127"/>
      <c r="D24" s="128"/>
      <c r="E24" s="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46">
        <f t="shared" si="2"/>
        <v>0</v>
      </c>
      <c r="AK24" s="46">
        <f t="shared" si="0"/>
        <v>0</v>
      </c>
      <c r="AL24" s="46">
        <f t="shared" si="1"/>
        <v>0</v>
      </c>
      <c r="AM24" s="104"/>
      <c r="AN24" s="104"/>
      <c r="AO24" s="104"/>
    </row>
    <row r="25" spans="1:41" s="88" customFormat="1" ht="30" customHeight="1">
      <c r="A25" s="86">
        <v>17</v>
      </c>
      <c r="B25" s="45"/>
      <c r="C25" s="7"/>
      <c r="D25" s="8"/>
      <c r="E25" s="9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86">
        <f t="shared" si="2"/>
        <v>0</v>
      </c>
      <c r="AK25" s="86">
        <f t="shared" si="0"/>
        <v>0</v>
      </c>
      <c r="AL25" s="86">
        <f t="shared" si="1"/>
        <v>0</v>
      </c>
      <c r="AM25" s="87"/>
      <c r="AN25" s="87"/>
      <c r="AO25" s="87"/>
    </row>
    <row r="26" spans="1:41" s="100" customFormat="1" ht="30" customHeight="1">
      <c r="A26" s="4">
        <v>18</v>
      </c>
      <c r="B26" s="97"/>
      <c r="C26" s="7"/>
      <c r="D26" s="8"/>
      <c r="E26" s="9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4">
        <f t="shared" si="2"/>
        <v>0</v>
      </c>
      <c r="AK26" s="4">
        <f t="shared" si="0"/>
        <v>0</v>
      </c>
      <c r="AL26" s="4">
        <f t="shared" si="1"/>
        <v>0</v>
      </c>
      <c r="AM26" s="99"/>
      <c r="AN26" s="99"/>
      <c r="AO26" s="99"/>
    </row>
    <row r="27" spans="1:41" s="100" customFormat="1" ht="30" customHeight="1">
      <c r="A27" s="4">
        <v>19</v>
      </c>
      <c r="B27" s="97"/>
      <c r="C27" s="7"/>
      <c r="D27" s="8"/>
      <c r="E27" s="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4">
        <f t="shared" si="2"/>
        <v>0</v>
      </c>
      <c r="AK27" s="4">
        <f t="shared" si="0"/>
        <v>0</v>
      </c>
      <c r="AL27" s="4">
        <f t="shared" si="1"/>
        <v>0</v>
      </c>
      <c r="AM27" s="99"/>
      <c r="AN27" s="99"/>
      <c r="AO27" s="99"/>
    </row>
    <row r="28" spans="1:41" s="88" customFormat="1" ht="30" customHeight="1">
      <c r="A28" s="86">
        <v>20</v>
      </c>
      <c r="B28" s="45"/>
      <c r="C28" s="7"/>
      <c r="D28" s="8"/>
      <c r="E28" s="98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86">
        <f t="shared" si="2"/>
        <v>0</v>
      </c>
      <c r="AK28" s="86">
        <f t="shared" si="0"/>
        <v>0</v>
      </c>
      <c r="AL28" s="86">
        <f t="shared" si="1"/>
        <v>0</v>
      </c>
      <c r="AM28" s="87"/>
      <c r="AN28" s="87"/>
      <c r="AO28" s="87"/>
    </row>
    <row r="29" spans="1:41" s="88" customFormat="1" ht="30" customHeight="1">
      <c r="A29" s="86">
        <v>21</v>
      </c>
      <c r="B29" s="45"/>
      <c r="C29" s="47"/>
      <c r="D29" s="8"/>
      <c r="E29" s="98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86">
        <f t="shared" si="2"/>
        <v>0</v>
      </c>
      <c r="AK29" s="86">
        <f t="shared" si="0"/>
        <v>0</v>
      </c>
      <c r="AL29" s="86">
        <f t="shared" si="1"/>
        <v>0</v>
      </c>
      <c r="AM29" s="87"/>
      <c r="AN29" s="87"/>
      <c r="AO29" s="87"/>
    </row>
    <row r="30" spans="1:41" s="88" customFormat="1" ht="30" customHeight="1">
      <c r="A30" s="86">
        <v>22</v>
      </c>
      <c r="B30" s="45"/>
      <c r="C30" s="7"/>
      <c r="D30" s="8"/>
      <c r="E30" s="98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86">
        <f t="shared" si="2"/>
        <v>0</v>
      </c>
      <c r="AK30" s="86">
        <f t="shared" si="0"/>
        <v>0</v>
      </c>
      <c r="AL30" s="86">
        <f t="shared" si="1"/>
        <v>0</v>
      </c>
      <c r="AM30" s="87"/>
      <c r="AN30" s="87"/>
      <c r="AO30" s="87"/>
    </row>
    <row r="31" spans="1:41" s="88" customFormat="1" ht="30" customHeight="1">
      <c r="A31" s="86">
        <v>23</v>
      </c>
      <c r="B31" s="45"/>
      <c r="C31" s="7"/>
      <c r="D31" s="8"/>
      <c r="E31" s="98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86">
        <f t="shared" si="2"/>
        <v>0</v>
      </c>
      <c r="AK31" s="86">
        <f t="shared" si="0"/>
        <v>0</v>
      </c>
      <c r="AL31" s="86">
        <f t="shared" si="1"/>
        <v>0</v>
      </c>
      <c r="AM31" s="87"/>
      <c r="AN31" s="87"/>
      <c r="AO31" s="87"/>
    </row>
    <row r="32" spans="1:41" s="88" customFormat="1" ht="30" customHeight="1">
      <c r="A32" s="86">
        <v>24</v>
      </c>
      <c r="B32" s="45"/>
      <c r="C32" s="7"/>
      <c r="D32" s="8"/>
      <c r="E32" s="98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86">
        <f t="shared" si="2"/>
        <v>0</v>
      </c>
      <c r="AK32" s="86">
        <f t="shared" si="0"/>
        <v>0</v>
      </c>
      <c r="AL32" s="86">
        <f t="shared" si="1"/>
        <v>0</v>
      </c>
      <c r="AM32" s="87"/>
      <c r="AN32" s="87"/>
      <c r="AO32" s="87"/>
    </row>
    <row r="33" spans="1:41" s="88" customFormat="1" ht="30" customHeight="1">
      <c r="A33" s="86">
        <v>25</v>
      </c>
      <c r="B33" s="45"/>
      <c r="C33" s="7"/>
      <c r="D33" s="8"/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86">
        <f t="shared" si="2"/>
        <v>0</v>
      </c>
      <c r="AK33" s="86">
        <f t="shared" si="0"/>
        <v>0</v>
      </c>
      <c r="AL33" s="86">
        <f t="shared" si="1"/>
        <v>0</v>
      </c>
      <c r="AM33" s="87"/>
      <c r="AN33" s="87"/>
      <c r="AO33" s="87"/>
    </row>
    <row r="34" spans="1:41" s="88" customFormat="1" ht="30" customHeight="1">
      <c r="A34" s="86">
        <v>26</v>
      </c>
      <c r="B34" s="45"/>
      <c r="C34" s="5"/>
      <c r="D34" s="6"/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86">
        <f t="shared" si="2"/>
        <v>0</v>
      </c>
      <c r="AK34" s="86">
        <f t="shared" si="0"/>
        <v>0</v>
      </c>
      <c r="AL34" s="86">
        <f t="shared" si="1"/>
        <v>0</v>
      </c>
      <c r="AM34" s="87"/>
      <c r="AN34" s="87"/>
      <c r="AO34" s="87"/>
    </row>
    <row r="35" spans="1:41" s="88" customFormat="1" ht="30" customHeight="1">
      <c r="A35" s="86">
        <v>27</v>
      </c>
      <c r="B35" s="45"/>
      <c r="C35" s="5"/>
      <c r="D35" s="6"/>
      <c r="E35" s="9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86">
        <f t="shared" si="2"/>
        <v>0</v>
      </c>
      <c r="AK35" s="86">
        <f t="shared" si="0"/>
        <v>0</v>
      </c>
      <c r="AL35" s="86">
        <f t="shared" si="1"/>
        <v>0</v>
      </c>
      <c r="AM35" s="87"/>
      <c r="AN35" s="87"/>
      <c r="AO35" s="87"/>
    </row>
    <row r="36" spans="1:41" s="88" customFormat="1" ht="30" customHeight="1">
      <c r="A36" s="86">
        <v>28</v>
      </c>
      <c r="B36" s="45"/>
      <c r="C36" s="5"/>
      <c r="D36" s="6"/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86">
        <f t="shared" si="2"/>
        <v>0</v>
      </c>
      <c r="AK36" s="86">
        <f t="shared" si="0"/>
        <v>0</v>
      </c>
      <c r="AL36" s="86">
        <f t="shared" si="1"/>
        <v>0</v>
      </c>
      <c r="AM36" s="87"/>
      <c r="AN36" s="87"/>
      <c r="AO36" s="87"/>
    </row>
    <row r="37" spans="1:41" s="88" customFormat="1" ht="30" customHeight="1">
      <c r="A37" s="86">
        <v>29</v>
      </c>
      <c r="B37" s="45"/>
      <c r="C37" s="5"/>
      <c r="D37" s="6"/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86">
        <f t="shared" si="2"/>
        <v>0</v>
      </c>
      <c r="AK37" s="86">
        <f t="shared" si="0"/>
        <v>0</v>
      </c>
      <c r="AL37" s="86">
        <f t="shared" si="1"/>
        <v>0</v>
      </c>
      <c r="AM37" s="87"/>
      <c r="AN37" s="87"/>
      <c r="AO37" s="87"/>
    </row>
    <row r="38" spans="1:41" s="88" customFormat="1" ht="30" customHeight="1">
      <c r="A38" s="86">
        <v>30</v>
      </c>
      <c r="B38" s="45"/>
      <c r="C38" s="5"/>
      <c r="D38" s="6"/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86">
        <f t="shared" si="2"/>
        <v>0</v>
      </c>
      <c r="AK38" s="86">
        <f t="shared" si="0"/>
        <v>0</v>
      </c>
      <c r="AL38" s="86">
        <f t="shared" si="1"/>
        <v>0</v>
      </c>
      <c r="AM38" s="87"/>
      <c r="AN38" s="87"/>
      <c r="AO38" s="87"/>
    </row>
    <row r="39" spans="1:41" s="88" customFormat="1" ht="30" customHeight="1">
      <c r="A39" s="86">
        <v>31</v>
      </c>
      <c r="B39" s="45"/>
      <c r="C39" s="5"/>
      <c r="D39" s="6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86">
        <f t="shared" si="2"/>
        <v>0</v>
      </c>
      <c r="AK39" s="86">
        <f t="shared" si="0"/>
        <v>0</v>
      </c>
      <c r="AL39" s="86">
        <f t="shared" si="1"/>
        <v>0</v>
      </c>
      <c r="AM39" s="87"/>
      <c r="AN39" s="87"/>
      <c r="AO39" s="87"/>
    </row>
    <row r="40" spans="1:41" s="88" customFormat="1" ht="30" customHeight="1">
      <c r="A40" s="86">
        <v>32</v>
      </c>
      <c r="B40" s="45"/>
      <c r="C40" s="5"/>
      <c r="D40" s="6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86">
        <f t="shared" si="2"/>
        <v>0</v>
      </c>
      <c r="AK40" s="86">
        <f t="shared" si="0"/>
        <v>0</v>
      </c>
      <c r="AL40" s="86">
        <f t="shared" si="1"/>
        <v>0</v>
      </c>
      <c r="AM40" s="87"/>
      <c r="AN40" s="87"/>
      <c r="AO40" s="87"/>
    </row>
    <row r="41" spans="1:41" s="88" customFormat="1" ht="30" customHeight="1">
      <c r="A41" s="86">
        <v>33</v>
      </c>
      <c r="B41" s="45"/>
      <c r="C41" s="5"/>
      <c r="D41" s="6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86">
        <f t="shared" si="2"/>
        <v>0</v>
      </c>
      <c r="AK41" s="86">
        <f t="shared" si="0"/>
        <v>0</v>
      </c>
      <c r="AL41" s="86">
        <f t="shared" si="1"/>
        <v>0</v>
      </c>
      <c r="AM41" s="87"/>
      <c r="AN41" s="87"/>
      <c r="AO41" s="87"/>
    </row>
    <row r="42" spans="1:41" s="88" customFormat="1" ht="30" customHeight="1">
      <c r="A42" s="86">
        <v>34</v>
      </c>
      <c r="B42" s="45"/>
      <c r="C42" s="5"/>
      <c r="D42" s="6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86">
        <f t="shared" si="2"/>
        <v>0</v>
      </c>
      <c r="AK42" s="86">
        <f t="shared" si="0"/>
        <v>0</v>
      </c>
      <c r="AL42" s="86">
        <f t="shared" si="1"/>
        <v>0</v>
      </c>
      <c r="AM42" s="87"/>
      <c r="AN42" s="87"/>
      <c r="AO42" s="87"/>
    </row>
    <row r="43" spans="1:41" s="88" customFormat="1" ht="30" customHeight="1">
      <c r="A43" s="86">
        <v>35</v>
      </c>
      <c r="B43" s="45"/>
      <c r="C43" s="5"/>
      <c r="D43" s="6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86">
        <f t="shared" si="2"/>
        <v>0</v>
      </c>
      <c r="AK43" s="86">
        <f t="shared" si="0"/>
        <v>0</v>
      </c>
      <c r="AL43" s="86">
        <f t="shared" si="1"/>
        <v>0</v>
      </c>
      <c r="AM43" s="87"/>
      <c r="AN43" s="87"/>
      <c r="AO43" s="87"/>
    </row>
    <row r="44" spans="1:41" s="88" customFormat="1" ht="30" customHeight="1">
      <c r="A44" s="86">
        <v>36</v>
      </c>
      <c r="B44" s="45"/>
      <c r="C44" s="5"/>
      <c r="D44" s="6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86">
        <f t="shared" si="2"/>
        <v>0</v>
      </c>
      <c r="AK44" s="86">
        <f t="shared" si="0"/>
        <v>0</v>
      </c>
      <c r="AL44" s="86">
        <f t="shared" si="1"/>
        <v>0</v>
      </c>
      <c r="AM44" s="87"/>
      <c r="AN44" s="87"/>
      <c r="AO44" s="87"/>
    </row>
    <row r="45" spans="1:41" s="88" customFormat="1" ht="30" customHeight="1">
      <c r="A45" s="86">
        <v>37</v>
      </c>
      <c r="B45" s="45"/>
      <c r="C45" s="5"/>
      <c r="D45" s="6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86">
        <f t="shared" si="2"/>
        <v>0</v>
      </c>
      <c r="AK45" s="86">
        <f t="shared" si="0"/>
        <v>0</v>
      </c>
      <c r="AL45" s="86">
        <f t="shared" si="1"/>
        <v>0</v>
      </c>
      <c r="AM45" s="87"/>
      <c r="AN45" s="87"/>
      <c r="AO45" s="87"/>
    </row>
    <row r="46" spans="1:41" s="88" customFormat="1" ht="30" customHeight="1">
      <c r="A46" s="86">
        <v>38</v>
      </c>
      <c r="B46" s="45"/>
      <c r="C46" s="5"/>
      <c r="D46" s="6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86">
        <f t="shared" si="2"/>
        <v>0</v>
      </c>
      <c r="AK46" s="86">
        <f t="shared" si="0"/>
        <v>0</v>
      </c>
      <c r="AL46" s="86">
        <f t="shared" si="1"/>
        <v>0</v>
      </c>
      <c r="AM46" s="87"/>
      <c r="AN46" s="87"/>
      <c r="AO46" s="87"/>
    </row>
    <row r="47" spans="1:41" s="88" customFormat="1" ht="30" customHeight="1">
      <c r="A47" s="86">
        <v>39</v>
      </c>
      <c r="B47" s="45"/>
      <c r="C47" s="5"/>
      <c r="D47" s="6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86">
        <f t="shared" si="2"/>
        <v>0</v>
      </c>
      <c r="AK47" s="86">
        <f t="shared" si="0"/>
        <v>0</v>
      </c>
      <c r="AL47" s="86">
        <f t="shared" si="1"/>
        <v>0</v>
      </c>
      <c r="AM47" s="87"/>
      <c r="AN47" s="87"/>
      <c r="AO47" s="87"/>
    </row>
    <row r="48" spans="1:41" s="88" customFormat="1" ht="30" customHeight="1">
      <c r="A48" s="86">
        <v>40</v>
      </c>
      <c r="B48" s="45"/>
      <c r="C48" s="5"/>
      <c r="D48" s="6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86">
        <f t="shared" si="2"/>
        <v>0</v>
      </c>
      <c r="AK48" s="86">
        <f t="shared" si="0"/>
        <v>0</v>
      </c>
      <c r="AL48" s="86">
        <f t="shared" si="1"/>
        <v>0</v>
      </c>
      <c r="AM48" s="87"/>
      <c r="AN48" s="87"/>
      <c r="AO48" s="87"/>
    </row>
    <row r="49" spans="1:44" s="88" customFormat="1" ht="30" customHeight="1">
      <c r="A49" s="86">
        <v>41</v>
      </c>
      <c r="B49" s="45"/>
      <c r="C49" s="5"/>
      <c r="D49" s="6"/>
      <c r="E49" s="9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86">
        <f t="shared" si="2"/>
        <v>0</v>
      </c>
      <c r="AK49" s="86">
        <f t="shared" si="0"/>
        <v>0</v>
      </c>
      <c r="AL49" s="86">
        <f t="shared" si="1"/>
        <v>0</v>
      </c>
      <c r="AM49" s="28"/>
      <c r="AN49" s="29"/>
      <c r="AO49" s="29"/>
      <c r="AP49" s="62"/>
      <c r="AQ49" s="62"/>
      <c r="AR49" s="62"/>
    </row>
    <row r="50" spans="1:44" s="88" customFormat="1" ht="30" customHeight="1">
      <c r="A50" s="86">
        <v>42</v>
      </c>
      <c r="B50" s="45"/>
      <c r="C50" s="5"/>
      <c r="D50" s="6"/>
      <c r="E50" s="9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86">
        <f t="shared" si="2"/>
        <v>0</v>
      </c>
      <c r="AK50" s="86">
        <f t="shared" si="0"/>
        <v>0</v>
      </c>
      <c r="AL50" s="86">
        <f t="shared" si="1"/>
        <v>0</v>
      </c>
      <c r="AM50" s="28"/>
      <c r="AN50" s="29"/>
      <c r="AO50" s="29"/>
      <c r="AP50" s="36"/>
      <c r="AQ50" s="36"/>
      <c r="AR50" s="62"/>
    </row>
    <row r="51" spans="1:44" s="88" customFormat="1" ht="30" customHeight="1">
      <c r="A51" s="86">
        <v>43</v>
      </c>
      <c r="B51" s="45"/>
      <c r="C51" s="5"/>
      <c r="D51" s="6"/>
      <c r="E51" s="9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86">
        <f t="shared" si="2"/>
        <v>0</v>
      </c>
      <c r="AK51" s="86">
        <f t="shared" si="0"/>
        <v>0</v>
      </c>
      <c r="AL51" s="86">
        <f t="shared" si="1"/>
        <v>0</v>
      </c>
      <c r="AM51" s="28"/>
      <c r="AN51" s="29"/>
      <c r="AO51" s="29"/>
      <c r="AP51" s="62"/>
      <c r="AQ51" s="62"/>
      <c r="AR51" s="62"/>
    </row>
    <row r="52" spans="1:44" s="88" customFormat="1" ht="30" customHeight="1">
      <c r="A52" s="86">
        <v>44</v>
      </c>
      <c r="B52" s="45"/>
      <c r="C52" s="5"/>
      <c r="D52" s="6"/>
      <c r="E52" s="9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86">
        <f t="shared" si="2"/>
        <v>0</v>
      </c>
      <c r="AK52" s="86">
        <f t="shared" si="0"/>
        <v>0</v>
      </c>
      <c r="AL52" s="86">
        <f t="shared" si="1"/>
        <v>0</v>
      </c>
      <c r="AM52" s="28"/>
      <c r="AN52" s="29"/>
      <c r="AO52" s="87"/>
      <c r="AP52" s="62"/>
      <c r="AQ52" s="62"/>
      <c r="AR52" s="62"/>
    </row>
    <row r="53" spans="1:44" s="88" customFormat="1" ht="30" customHeight="1">
      <c r="A53" s="86">
        <v>45</v>
      </c>
      <c r="B53" s="45"/>
      <c r="C53" s="5"/>
      <c r="D53" s="6"/>
      <c r="E53" s="9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86">
        <f t="shared" si="2"/>
        <v>0</v>
      </c>
      <c r="AK53" s="86">
        <f t="shared" si="0"/>
        <v>0</v>
      </c>
      <c r="AL53" s="86">
        <f t="shared" si="1"/>
        <v>0</v>
      </c>
      <c r="AM53" s="87"/>
      <c r="AN53" s="29"/>
      <c r="AO53" s="29"/>
      <c r="AP53" s="62"/>
      <c r="AQ53" s="62"/>
      <c r="AR53" s="62"/>
    </row>
    <row r="54" spans="1:44" s="88" customFormat="1" ht="48" customHeight="1">
      <c r="A54" s="204" t="s">
        <v>12</v>
      </c>
      <c r="B54" s="204"/>
      <c r="C54" s="204"/>
      <c r="D54" s="204"/>
      <c r="E54" s="204"/>
      <c r="F54" s="204"/>
      <c r="G54" s="204"/>
      <c r="H54" s="204"/>
      <c r="I54" s="204"/>
      <c r="J54" s="204"/>
      <c r="K54" s="204"/>
      <c r="L54" s="204"/>
      <c r="M54" s="204"/>
      <c r="N54" s="204"/>
      <c r="O54" s="204"/>
      <c r="P54" s="204"/>
      <c r="Q54" s="204"/>
      <c r="R54" s="204"/>
      <c r="S54" s="204"/>
      <c r="T54" s="204"/>
      <c r="U54" s="204"/>
      <c r="V54" s="204"/>
      <c r="W54" s="204"/>
      <c r="X54" s="204"/>
      <c r="Y54" s="204"/>
      <c r="Z54" s="204"/>
      <c r="AA54" s="204"/>
      <c r="AB54" s="204"/>
      <c r="AC54" s="204"/>
      <c r="AD54" s="204"/>
      <c r="AE54" s="204"/>
      <c r="AF54" s="204"/>
      <c r="AG54" s="204"/>
      <c r="AH54" s="204"/>
      <c r="AI54" s="204"/>
      <c r="AJ54" s="86">
        <f>SUM(AJ9:AJ53)</f>
        <v>0</v>
      </c>
      <c r="AK54" s="86">
        <f>SUM(AK9:AK53)</f>
        <v>0</v>
      </c>
      <c r="AL54" s="86">
        <f>SUM(AL9:AL53)</f>
        <v>0</v>
      </c>
      <c r="AM54" s="87"/>
      <c r="AN54" s="29"/>
      <c r="AO54" s="29"/>
      <c r="AP54" s="62"/>
      <c r="AQ54" s="62"/>
      <c r="AR54" s="62"/>
    </row>
    <row r="55" spans="1:44" s="88" customFormat="1" ht="30" customHeight="1">
      <c r="A55" s="13"/>
      <c r="B55" s="13"/>
      <c r="C55" s="14"/>
      <c r="D55" s="14"/>
      <c r="E55" s="15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8"/>
      <c r="AG55" s="68"/>
      <c r="AH55" s="68"/>
      <c r="AI55" s="68"/>
      <c r="AJ55" s="13"/>
      <c r="AK55" s="13"/>
      <c r="AL55" s="13"/>
      <c r="AM55" s="87"/>
      <c r="AN55" s="87"/>
      <c r="AO55" s="87"/>
    </row>
    <row r="56" spans="1:44" s="88" customFormat="1" ht="41.25" customHeight="1">
      <c r="A56" s="206" t="s">
        <v>13</v>
      </c>
      <c r="B56" s="206"/>
      <c r="C56" s="206"/>
      <c r="D56" s="206"/>
      <c r="E56" s="206"/>
      <c r="F56" s="206"/>
      <c r="G56" s="206"/>
      <c r="H56" s="206"/>
      <c r="I56" s="206"/>
      <c r="J56" s="206"/>
      <c r="K56" s="206"/>
      <c r="L56" s="206"/>
      <c r="M56" s="206"/>
      <c r="N56" s="206"/>
      <c r="O56" s="206"/>
      <c r="P56" s="206"/>
      <c r="Q56" s="206"/>
      <c r="R56" s="206"/>
      <c r="S56" s="206"/>
      <c r="T56" s="206"/>
      <c r="U56" s="206"/>
      <c r="V56" s="206"/>
      <c r="W56" s="206"/>
      <c r="X56" s="206"/>
      <c r="Y56" s="206"/>
      <c r="Z56" s="206"/>
      <c r="AA56" s="206"/>
      <c r="AB56" s="206"/>
      <c r="AC56" s="206"/>
      <c r="AD56" s="206"/>
      <c r="AE56" s="206"/>
      <c r="AF56" s="206"/>
      <c r="AG56" s="206"/>
      <c r="AH56" s="206"/>
      <c r="AI56" s="207"/>
      <c r="AJ56" s="46" t="s">
        <v>14</v>
      </c>
      <c r="AK56" s="46" t="s">
        <v>15</v>
      </c>
      <c r="AL56" s="46" t="s">
        <v>16</v>
      </c>
      <c r="AM56" s="46" t="s">
        <v>17</v>
      </c>
      <c r="AN56" s="46" t="s">
        <v>18</v>
      </c>
      <c r="AO56" s="46" t="s">
        <v>19</v>
      </c>
    </row>
    <row r="57" spans="1:44" s="88" customFormat="1" ht="30" customHeight="1">
      <c r="A57" s="86" t="s">
        <v>5</v>
      </c>
      <c r="B57" s="85"/>
      <c r="C57" s="208" t="s">
        <v>7</v>
      </c>
      <c r="D57" s="209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20</v>
      </c>
      <c r="AK57" s="33" t="s">
        <v>21</v>
      </c>
      <c r="AL57" s="33" t="s">
        <v>22</v>
      </c>
      <c r="AM57" s="33" t="s">
        <v>23</v>
      </c>
      <c r="AN57" s="33" t="s">
        <v>24</v>
      </c>
      <c r="AO57" s="33" t="s">
        <v>25</v>
      </c>
    </row>
    <row r="58" spans="1:44" s="88" customFormat="1" ht="30" customHeight="1">
      <c r="A58" s="86">
        <v>1</v>
      </c>
      <c r="B58" s="106" t="s">
        <v>139</v>
      </c>
      <c r="C58" s="107" t="s">
        <v>140</v>
      </c>
      <c r="D58" s="128" t="s">
        <v>141</v>
      </c>
      <c r="E58" s="9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>COUNTIF(H58:AL58,"CT")</f>
        <v>0</v>
      </c>
      <c r="AN58" s="35">
        <f>COUNTIF(I58:AM58,"HT")</f>
        <v>0</v>
      </c>
      <c r="AO58" s="35">
        <f>COUNTIF(J58:AN58,"VK")</f>
        <v>0</v>
      </c>
      <c r="AP58" s="223"/>
      <c r="AQ58" s="210"/>
    </row>
    <row r="59" spans="1:44" s="88" customFormat="1" ht="30" customHeight="1">
      <c r="A59" s="86">
        <v>2</v>
      </c>
      <c r="B59" s="106" t="s">
        <v>142</v>
      </c>
      <c r="C59" s="107" t="s">
        <v>126</v>
      </c>
      <c r="D59" s="128" t="s">
        <v>143</v>
      </c>
      <c r="E59" s="17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  <c r="AB59" s="69"/>
      <c r="AC59" s="69"/>
      <c r="AD59" s="69"/>
      <c r="AE59" s="69"/>
      <c r="AF59" s="69"/>
      <c r="AG59" s="69"/>
      <c r="AH59" s="69"/>
      <c r="AI59" s="69"/>
      <c r="AJ59" s="35">
        <f t="shared" ref="AJ59:AJ91" si="3">COUNTIF(E59:AI59,"BT")</f>
        <v>0</v>
      </c>
      <c r="AK59" s="35">
        <f t="shared" ref="AK59:AK91" si="4">COUNTIF(F59:AJ59,"D")</f>
        <v>0</v>
      </c>
      <c r="AL59" s="35">
        <f t="shared" ref="AL59:AL91" si="5">COUNTIF(G59:AK59,"ĐP")</f>
        <v>0</v>
      </c>
      <c r="AM59" s="35">
        <f t="shared" ref="AM59:AM91" si="6">COUNTIF(H59:AL59,"CT")</f>
        <v>0</v>
      </c>
      <c r="AN59" s="35">
        <f t="shared" ref="AN59:AN91" si="7">COUNTIF(I59:AM59,"HT")</f>
        <v>0</v>
      </c>
      <c r="AO59" s="35">
        <f t="shared" ref="AO59:AO91" si="8">COUNTIF(J59:AN59,"VK")</f>
        <v>0</v>
      </c>
      <c r="AP59" s="87"/>
      <c r="AQ59" s="87"/>
    </row>
    <row r="60" spans="1:44" s="88" customFormat="1" ht="30" customHeight="1">
      <c r="A60" s="86">
        <v>3</v>
      </c>
      <c r="B60" s="136" t="s">
        <v>144</v>
      </c>
      <c r="C60" s="137" t="s">
        <v>145</v>
      </c>
      <c r="D60" s="138" t="s">
        <v>53</v>
      </c>
      <c r="E60" s="9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87"/>
      <c r="AQ60" s="87"/>
    </row>
    <row r="61" spans="1:44" s="88" customFormat="1" ht="30" customHeight="1">
      <c r="A61" s="86">
        <v>4</v>
      </c>
      <c r="B61" s="106" t="s">
        <v>146</v>
      </c>
      <c r="C61" s="107" t="s">
        <v>147</v>
      </c>
      <c r="D61" s="128" t="s">
        <v>148</v>
      </c>
      <c r="E61" s="9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  <c r="AP61" s="87"/>
      <c r="AQ61" s="87"/>
    </row>
    <row r="62" spans="1:44" s="88" customFormat="1" ht="30" customHeight="1">
      <c r="A62" s="86">
        <v>5</v>
      </c>
      <c r="B62" s="126" t="s">
        <v>149</v>
      </c>
      <c r="C62" s="127" t="s">
        <v>28</v>
      </c>
      <c r="D62" s="128" t="s">
        <v>30</v>
      </c>
      <c r="E62" s="9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  <c r="AP62" s="87"/>
      <c r="AQ62" s="87"/>
    </row>
    <row r="63" spans="1:44" s="88" customFormat="1" ht="30" customHeight="1">
      <c r="A63" s="86">
        <v>6</v>
      </c>
      <c r="B63" s="126" t="s">
        <v>150</v>
      </c>
      <c r="C63" s="127" t="s">
        <v>151</v>
      </c>
      <c r="D63" s="128" t="s">
        <v>26</v>
      </c>
      <c r="E63" s="9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  <c r="AP63" s="87"/>
      <c r="AQ63" s="87"/>
    </row>
    <row r="64" spans="1:44" s="88" customFormat="1" ht="30" customHeight="1">
      <c r="A64" s="86">
        <v>7</v>
      </c>
      <c r="B64" s="106" t="s">
        <v>152</v>
      </c>
      <c r="C64" s="107" t="s">
        <v>153</v>
      </c>
      <c r="D64" s="128" t="s">
        <v>63</v>
      </c>
      <c r="E64" s="9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  <c r="AP64" s="87"/>
      <c r="AQ64" s="87"/>
    </row>
    <row r="65" spans="1:43" s="88" customFormat="1" ht="30" customHeight="1">
      <c r="A65" s="86">
        <v>8</v>
      </c>
      <c r="B65" s="106" t="s">
        <v>154</v>
      </c>
      <c r="C65" s="107" t="s">
        <v>155</v>
      </c>
      <c r="D65" s="128" t="s">
        <v>156</v>
      </c>
      <c r="E65" s="9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  <c r="AP65" s="87"/>
      <c r="AQ65" s="87"/>
    </row>
    <row r="66" spans="1:43" s="88" customFormat="1" ht="30" customHeight="1">
      <c r="A66" s="86">
        <v>9</v>
      </c>
      <c r="B66" s="106" t="s">
        <v>157</v>
      </c>
      <c r="C66" s="107" t="s">
        <v>102</v>
      </c>
      <c r="D66" s="128" t="s">
        <v>158</v>
      </c>
      <c r="E66" s="9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  <c r="AP66" s="87"/>
      <c r="AQ66" s="87"/>
    </row>
    <row r="67" spans="1:43" s="88" customFormat="1" ht="30" customHeight="1">
      <c r="A67" s="86">
        <v>10</v>
      </c>
      <c r="B67" s="106" t="s">
        <v>159</v>
      </c>
      <c r="C67" s="107" t="s">
        <v>160</v>
      </c>
      <c r="D67" s="128" t="s">
        <v>66</v>
      </c>
      <c r="E67" s="9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  <c r="AP67" s="87"/>
      <c r="AQ67" s="87"/>
    </row>
    <row r="68" spans="1:43" s="88" customFormat="1" ht="30" customHeight="1">
      <c r="A68" s="86">
        <v>11</v>
      </c>
      <c r="B68" s="106" t="s">
        <v>161</v>
      </c>
      <c r="C68" s="107" t="s">
        <v>162</v>
      </c>
      <c r="D68" s="128" t="s">
        <v>42</v>
      </c>
      <c r="E68" s="9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  <c r="AP68" s="87"/>
      <c r="AQ68" s="87"/>
    </row>
    <row r="69" spans="1:43" s="88" customFormat="1" ht="30" customHeight="1">
      <c r="A69" s="86">
        <v>12</v>
      </c>
      <c r="B69" s="136" t="s">
        <v>163</v>
      </c>
      <c r="C69" s="137" t="s">
        <v>164</v>
      </c>
      <c r="D69" s="138" t="s">
        <v>165</v>
      </c>
      <c r="E69" s="9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  <c r="AP69" s="87"/>
      <c r="AQ69" s="87"/>
    </row>
    <row r="70" spans="1:43" s="88" customFormat="1" ht="30" customHeight="1">
      <c r="A70" s="86">
        <v>13</v>
      </c>
      <c r="B70" s="106" t="s">
        <v>166</v>
      </c>
      <c r="C70" s="107" t="s">
        <v>167</v>
      </c>
      <c r="D70" s="128" t="s">
        <v>11</v>
      </c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  <c r="AP70" s="87"/>
      <c r="AQ70" s="87"/>
    </row>
    <row r="71" spans="1:43" s="88" customFormat="1" ht="30" customHeight="1">
      <c r="A71" s="86">
        <v>14</v>
      </c>
      <c r="B71" s="126" t="s">
        <v>168</v>
      </c>
      <c r="C71" s="127" t="s">
        <v>169</v>
      </c>
      <c r="D71" s="128" t="s">
        <v>11</v>
      </c>
      <c r="E71" s="9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  <c r="AP71" s="223"/>
      <c r="AQ71" s="210"/>
    </row>
    <row r="72" spans="1:43" s="88" customFormat="1" ht="30" customHeight="1">
      <c r="A72" s="86">
        <v>15</v>
      </c>
      <c r="B72" s="126" t="s">
        <v>170</v>
      </c>
      <c r="C72" s="127" t="s">
        <v>28</v>
      </c>
      <c r="D72" s="128" t="s">
        <v>134</v>
      </c>
      <c r="E72" s="9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3" s="88" customFormat="1" ht="30" customHeight="1">
      <c r="A73" s="86">
        <v>16</v>
      </c>
      <c r="B73" s="126" t="s">
        <v>171</v>
      </c>
      <c r="C73" s="127" t="s">
        <v>172</v>
      </c>
      <c r="D73" s="128" t="s">
        <v>173</v>
      </c>
      <c r="E73" s="9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3" s="88" customFormat="1" ht="30" customHeight="1">
      <c r="A74" s="86">
        <v>17</v>
      </c>
      <c r="B74" s="85"/>
      <c r="C74" s="7"/>
      <c r="D74" s="8"/>
      <c r="E74" s="9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3" s="88" customFormat="1" ht="30" customHeight="1">
      <c r="A75" s="86">
        <v>18</v>
      </c>
      <c r="B75" s="85"/>
      <c r="C75" s="7"/>
      <c r="D75" s="8"/>
      <c r="E75" s="9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3" s="88" customFormat="1" ht="30" customHeight="1">
      <c r="A76" s="86">
        <v>19</v>
      </c>
      <c r="B76" s="85"/>
      <c r="C76" s="7"/>
      <c r="D76" s="8"/>
      <c r="E76" s="9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3" s="88" customFormat="1" ht="30" customHeight="1">
      <c r="A77" s="86">
        <v>20</v>
      </c>
      <c r="B77" s="85"/>
      <c r="C77" s="7"/>
      <c r="D77" s="8"/>
      <c r="E77" s="9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3" s="88" customFormat="1" ht="30" customHeight="1">
      <c r="A78" s="86">
        <v>21</v>
      </c>
      <c r="B78" s="85"/>
      <c r="C78" s="7"/>
      <c r="D78" s="8"/>
      <c r="E78" s="9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3" s="88" customFormat="1" ht="30" customHeight="1">
      <c r="A79" s="86">
        <v>22</v>
      </c>
      <c r="B79" s="85"/>
      <c r="C79" s="7"/>
      <c r="D79" s="8"/>
      <c r="E79" s="9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35">
        <f t="shared" si="3"/>
        <v>0</v>
      </c>
      <c r="AK79" s="35">
        <f t="shared" si="4"/>
        <v>0</v>
      </c>
      <c r="AL79" s="35">
        <f t="shared" si="5"/>
        <v>0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3" s="88" customFormat="1" ht="30" customHeight="1">
      <c r="A80" s="86">
        <v>23</v>
      </c>
      <c r="B80" s="85"/>
      <c r="C80" s="7"/>
      <c r="D80" s="8"/>
      <c r="E80" s="9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s="88" customFormat="1" ht="30" customHeight="1">
      <c r="A81" s="86">
        <v>24</v>
      </c>
      <c r="B81" s="85"/>
      <c r="C81" s="7"/>
      <c r="D81" s="8"/>
      <c r="E81" s="9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35">
        <f t="shared" si="3"/>
        <v>0</v>
      </c>
      <c r="AK81" s="35">
        <f t="shared" si="4"/>
        <v>0</v>
      </c>
      <c r="AL81" s="35">
        <f t="shared" si="5"/>
        <v>0</v>
      </c>
      <c r="AM81" s="35">
        <f t="shared" si="6"/>
        <v>0</v>
      </c>
      <c r="AN81" s="35">
        <f t="shared" si="7"/>
        <v>0</v>
      </c>
      <c r="AO81" s="35">
        <f t="shared" si="8"/>
        <v>0</v>
      </c>
    </row>
    <row r="82" spans="1:41" s="88" customFormat="1" ht="30" customHeight="1">
      <c r="A82" s="86">
        <v>25</v>
      </c>
      <c r="B82" s="85"/>
      <c r="C82" s="7"/>
      <c r="D82" s="8"/>
      <c r="E82" s="9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35">
        <f t="shared" si="3"/>
        <v>0</v>
      </c>
      <c r="AK82" s="35">
        <f t="shared" si="4"/>
        <v>0</v>
      </c>
      <c r="AL82" s="35">
        <f t="shared" si="5"/>
        <v>0</v>
      </c>
      <c r="AM82" s="35">
        <f t="shared" si="6"/>
        <v>0</v>
      </c>
      <c r="AN82" s="35">
        <f t="shared" si="7"/>
        <v>0</v>
      </c>
      <c r="AO82" s="35">
        <f t="shared" si="8"/>
        <v>0</v>
      </c>
    </row>
    <row r="83" spans="1:41" s="88" customFormat="1" ht="30" customHeight="1">
      <c r="A83" s="86">
        <v>26</v>
      </c>
      <c r="B83" s="85"/>
      <c r="C83" s="11"/>
      <c r="D83" s="12"/>
      <c r="E83" s="9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35">
        <f t="shared" si="3"/>
        <v>0</v>
      </c>
      <c r="AK83" s="35">
        <f t="shared" si="4"/>
        <v>0</v>
      </c>
      <c r="AL83" s="35">
        <f t="shared" si="5"/>
        <v>0</v>
      </c>
      <c r="AM83" s="35">
        <f t="shared" si="6"/>
        <v>0</v>
      </c>
      <c r="AN83" s="35">
        <f t="shared" si="7"/>
        <v>0</v>
      </c>
      <c r="AO83" s="35">
        <f t="shared" si="8"/>
        <v>0</v>
      </c>
    </row>
    <row r="84" spans="1:41" s="88" customFormat="1" ht="30" customHeight="1">
      <c r="A84" s="86">
        <v>27</v>
      </c>
      <c r="B84" s="85"/>
      <c r="C84" s="11"/>
      <c r="D84" s="12"/>
      <c r="E84" s="9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35">
        <f t="shared" si="3"/>
        <v>0</v>
      </c>
      <c r="AK84" s="35">
        <f t="shared" si="4"/>
        <v>0</v>
      </c>
      <c r="AL84" s="35">
        <f t="shared" si="5"/>
        <v>0</v>
      </c>
      <c r="AM84" s="35">
        <f t="shared" si="6"/>
        <v>0</v>
      </c>
      <c r="AN84" s="35">
        <f t="shared" si="7"/>
        <v>0</v>
      </c>
      <c r="AO84" s="35">
        <f t="shared" si="8"/>
        <v>0</v>
      </c>
    </row>
    <row r="85" spans="1:41" s="88" customFormat="1" ht="30" customHeight="1">
      <c r="A85" s="86">
        <v>28</v>
      </c>
      <c r="B85" s="85"/>
      <c r="C85" s="11"/>
      <c r="D85" s="12"/>
      <c r="E85" s="9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35">
        <f t="shared" si="3"/>
        <v>0</v>
      </c>
      <c r="AK85" s="35">
        <f t="shared" si="4"/>
        <v>0</v>
      </c>
      <c r="AL85" s="35">
        <f t="shared" si="5"/>
        <v>0</v>
      </c>
      <c r="AM85" s="35">
        <f t="shared" si="6"/>
        <v>0</v>
      </c>
      <c r="AN85" s="35">
        <f t="shared" si="7"/>
        <v>0</v>
      </c>
      <c r="AO85" s="35">
        <f t="shared" si="8"/>
        <v>0</v>
      </c>
    </row>
    <row r="86" spans="1:41" s="88" customFormat="1" ht="30" customHeight="1">
      <c r="A86" s="86">
        <v>29</v>
      </c>
      <c r="B86" s="85"/>
      <c r="C86" s="11"/>
      <c r="D86" s="12"/>
      <c r="E86" s="9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35">
        <f t="shared" si="3"/>
        <v>0</v>
      </c>
      <c r="AK86" s="35">
        <f t="shared" si="4"/>
        <v>0</v>
      </c>
      <c r="AL86" s="35">
        <f t="shared" si="5"/>
        <v>0</v>
      </c>
      <c r="AM86" s="35">
        <f t="shared" si="6"/>
        <v>0</v>
      </c>
      <c r="AN86" s="35">
        <f t="shared" si="7"/>
        <v>0</v>
      </c>
      <c r="AO86" s="35">
        <f t="shared" si="8"/>
        <v>0</v>
      </c>
    </row>
    <row r="87" spans="1:41" s="88" customFormat="1" ht="30" customHeight="1">
      <c r="A87" s="86">
        <v>30</v>
      </c>
      <c r="B87" s="85"/>
      <c r="C87" s="11"/>
      <c r="D87" s="12"/>
      <c r="E87" s="9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35">
        <f t="shared" si="3"/>
        <v>0</v>
      </c>
      <c r="AK87" s="35">
        <f t="shared" si="4"/>
        <v>0</v>
      </c>
      <c r="AL87" s="35">
        <f t="shared" si="5"/>
        <v>0</v>
      </c>
      <c r="AM87" s="35">
        <f t="shared" si="6"/>
        <v>0</v>
      </c>
      <c r="AN87" s="35">
        <f t="shared" si="7"/>
        <v>0</v>
      </c>
      <c r="AO87" s="35">
        <f t="shared" si="8"/>
        <v>0</v>
      </c>
    </row>
    <row r="88" spans="1:41" s="88" customFormat="1" ht="30" customHeight="1">
      <c r="A88" s="86">
        <v>31</v>
      </c>
      <c r="B88" s="85"/>
      <c r="C88" s="11"/>
      <c r="D88" s="12"/>
      <c r="E88" s="9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35">
        <f t="shared" si="3"/>
        <v>0</v>
      </c>
      <c r="AK88" s="35">
        <f t="shared" si="4"/>
        <v>0</v>
      </c>
      <c r="AL88" s="35">
        <f t="shared" si="5"/>
        <v>0</v>
      </c>
      <c r="AM88" s="35">
        <f t="shared" si="6"/>
        <v>0</v>
      </c>
      <c r="AN88" s="35">
        <f t="shared" si="7"/>
        <v>0</v>
      </c>
      <c r="AO88" s="35">
        <f t="shared" si="8"/>
        <v>0</v>
      </c>
    </row>
    <row r="89" spans="1:41" s="88" customFormat="1" ht="30" customHeight="1">
      <c r="A89" s="86">
        <v>32</v>
      </c>
      <c r="B89" s="85"/>
      <c r="C89" s="11"/>
      <c r="D89" s="12"/>
      <c r="E89" s="9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35">
        <f t="shared" si="3"/>
        <v>0</v>
      </c>
      <c r="AK89" s="35">
        <f t="shared" si="4"/>
        <v>0</v>
      </c>
      <c r="AL89" s="35">
        <f t="shared" si="5"/>
        <v>0</v>
      </c>
      <c r="AM89" s="35">
        <f t="shared" si="6"/>
        <v>0</v>
      </c>
      <c r="AN89" s="35">
        <f t="shared" si="7"/>
        <v>0</v>
      </c>
      <c r="AO89" s="35">
        <f t="shared" si="8"/>
        <v>0</v>
      </c>
    </row>
    <row r="90" spans="1:41" s="88" customFormat="1" ht="30.75" customHeight="1">
      <c r="A90" s="86">
        <v>33</v>
      </c>
      <c r="B90" s="85"/>
      <c r="C90" s="11"/>
      <c r="D90" s="12"/>
      <c r="E90" s="86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35">
        <f t="shared" si="3"/>
        <v>0</v>
      </c>
      <c r="AK90" s="35">
        <f t="shared" si="4"/>
        <v>0</v>
      </c>
      <c r="AL90" s="35">
        <f t="shared" si="5"/>
        <v>0</v>
      </c>
      <c r="AM90" s="35">
        <f t="shared" si="6"/>
        <v>0</v>
      </c>
      <c r="AN90" s="35">
        <f t="shared" si="7"/>
        <v>0</v>
      </c>
      <c r="AO90" s="35">
        <f t="shared" si="8"/>
        <v>0</v>
      </c>
    </row>
    <row r="91" spans="1:41" s="88" customFormat="1" ht="30.75" customHeight="1">
      <c r="A91" s="86">
        <v>34</v>
      </c>
      <c r="B91" s="85"/>
      <c r="C91" s="11"/>
      <c r="D91" s="12"/>
      <c r="E91" s="9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35">
        <f t="shared" si="3"/>
        <v>0</v>
      </c>
      <c r="AK91" s="35">
        <f t="shared" si="4"/>
        <v>0</v>
      </c>
      <c r="AL91" s="35">
        <f t="shared" si="5"/>
        <v>0</v>
      </c>
      <c r="AM91" s="35">
        <f t="shared" si="6"/>
        <v>0</v>
      </c>
      <c r="AN91" s="35">
        <f t="shared" si="7"/>
        <v>0</v>
      </c>
      <c r="AO91" s="35">
        <f t="shared" si="8"/>
        <v>0</v>
      </c>
    </row>
    <row r="92" spans="1:41" ht="51" customHeight="1">
      <c r="A92" s="204" t="s">
        <v>12</v>
      </c>
      <c r="B92" s="204"/>
      <c r="C92" s="204"/>
      <c r="D92" s="204"/>
      <c r="E92" s="204"/>
      <c r="F92" s="204"/>
      <c r="G92" s="204"/>
      <c r="H92" s="204"/>
      <c r="I92" s="204"/>
      <c r="J92" s="204"/>
      <c r="K92" s="204"/>
      <c r="L92" s="204"/>
      <c r="M92" s="204"/>
      <c r="N92" s="204"/>
      <c r="O92" s="204"/>
      <c r="P92" s="204"/>
      <c r="Q92" s="204"/>
      <c r="R92" s="204"/>
      <c r="S92" s="204"/>
      <c r="T92" s="204"/>
      <c r="U92" s="204"/>
      <c r="V92" s="204"/>
      <c r="W92" s="204"/>
      <c r="X92" s="204"/>
      <c r="Y92" s="204"/>
      <c r="Z92" s="204"/>
      <c r="AA92" s="204"/>
      <c r="AB92" s="204"/>
      <c r="AC92" s="204"/>
      <c r="AD92" s="204"/>
      <c r="AE92" s="204"/>
      <c r="AF92" s="204"/>
      <c r="AG92" s="204"/>
      <c r="AH92" s="204"/>
      <c r="AI92" s="204"/>
      <c r="AJ92" s="86">
        <f t="shared" ref="AJ92:AO92" si="9">SUM(AJ58:AJ91)</f>
        <v>0</v>
      </c>
      <c r="AK92" s="86">
        <f t="shared" si="9"/>
        <v>0</v>
      </c>
      <c r="AL92" s="86">
        <f t="shared" si="9"/>
        <v>0</v>
      </c>
      <c r="AM92" s="86">
        <f t="shared" si="9"/>
        <v>0</v>
      </c>
      <c r="AN92" s="86">
        <f t="shared" si="9"/>
        <v>0</v>
      </c>
      <c r="AO92" s="86">
        <f t="shared" si="9"/>
        <v>0</v>
      </c>
    </row>
    <row r="93" spans="1:41" ht="15.75" customHeight="1">
      <c r="A93" s="29"/>
      <c r="B93" s="29"/>
      <c r="C93" s="205"/>
      <c r="D93" s="205"/>
      <c r="H93" s="60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</row>
    <row r="94" spans="1:41" ht="15.75" customHeight="1">
      <c r="C94" s="84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</row>
    <row r="95" spans="1:41" ht="15.75" customHeight="1">
      <c r="C95" s="84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</row>
    <row r="96" spans="1:41" ht="15.75" customHeight="1">
      <c r="C96" s="205"/>
      <c r="D96" s="205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</row>
    <row r="97" spans="3:38" ht="15.75" customHeight="1">
      <c r="C97" s="205"/>
      <c r="D97" s="205"/>
      <c r="E97" s="205"/>
      <c r="F97" s="205"/>
      <c r="G97" s="205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</row>
    <row r="98" spans="3:38" ht="15.75" customHeight="1">
      <c r="C98" s="205"/>
      <c r="D98" s="205"/>
      <c r="E98" s="205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</row>
    <row r="99" spans="3:38" ht="15.75" customHeight="1">
      <c r="C99" s="205"/>
      <c r="D99" s="205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54:AI54"/>
    <mergeCell ref="A56:AI56"/>
    <mergeCell ref="C98:E98"/>
    <mergeCell ref="C99:D99"/>
    <mergeCell ref="C97:G97"/>
    <mergeCell ref="C57:D57"/>
    <mergeCell ref="AP58:AQ58"/>
    <mergeCell ref="AP71:AQ71"/>
    <mergeCell ref="A92:AI92"/>
    <mergeCell ref="C93:D93"/>
    <mergeCell ref="C96:D9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zoomScale="55" zoomScaleNormal="55" workbookViewId="0">
      <selection activeCell="A5" sqref="A5:AL5"/>
    </sheetView>
  </sheetViews>
  <sheetFormatPr defaultColWidth="9.33203125" defaultRowHeight="18"/>
  <cols>
    <col min="1" max="1" width="8.6640625" style="51" customWidth="1"/>
    <col min="2" max="2" width="26.83203125" style="51" customWidth="1"/>
    <col min="3" max="3" width="29.6640625" style="51" customWidth="1"/>
    <col min="4" max="4" width="13.83203125" style="51" customWidth="1"/>
    <col min="5" max="35" width="7" style="51" customWidth="1"/>
    <col min="36" max="38" width="8.33203125" style="51" customWidth="1"/>
    <col min="39" max="39" width="10.83203125" style="51" customWidth="1"/>
    <col min="40" max="40" width="12.1640625" style="51" customWidth="1"/>
    <col min="41" max="41" width="10.83203125" style="51" customWidth="1"/>
    <col min="42" max="16384" width="9.33203125" style="51"/>
  </cols>
  <sheetData>
    <row r="1" spans="1:41" ht="24" customHeight="1">
      <c r="A1" s="212" t="s">
        <v>0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0" t="s">
        <v>1</v>
      </c>
      <c r="R1" s="210"/>
      <c r="S1" s="210"/>
      <c r="T1" s="210"/>
      <c r="U1" s="210"/>
      <c r="V1" s="210"/>
      <c r="W1" s="210"/>
      <c r="X1" s="210"/>
      <c r="Y1" s="210"/>
      <c r="Z1" s="210"/>
      <c r="AA1" s="210"/>
      <c r="AB1" s="210"/>
      <c r="AC1" s="210"/>
      <c r="AD1" s="210"/>
      <c r="AE1" s="210"/>
      <c r="AF1" s="210"/>
      <c r="AG1" s="210"/>
      <c r="AH1" s="210"/>
      <c r="AI1" s="210"/>
      <c r="AJ1" s="210"/>
      <c r="AK1" s="210"/>
      <c r="AL1" s="210"/>
    </row>
    <row r="2" spans="1:41" ht="22.5" customHeight="1">
      <c r="A2" s="210" t="s">
        <v>2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 t="s">
        <v>3</v>
      </c>
      <c r="R2" s="210"/>
      <c r="S2" s="210"/>
      <c r="T2" s="210"/>
      <c r="U2" s="210"/>
      <c r="V2" s="210"/>
      <c r="W2" s="210"/>
      <c r="X2" s="210"/>
      <c r="Y2" s="210"/>
      <c r="Z2" s="210"/>
      <c r="AA2" s="210"/>
      <c r="AB2" s="210"/>
      <c r="AC2" s="210"/>
      <c r="AD2" s="210"/>
      <c r="AE2" s="210"/>
      <c r="AF2" s="210"/>
      <c r="AG2" s="210"/>
      <c r="AH2" s="210"/>
      <c r="AI2" s="210"/>
      <c r="AJ2" s="210"/>
      <c r="AK2" s="210"/>
      <c r="AL2" s="210"/>
    </row>
    <row r="3" spans="1:41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</row>
    <row r="4" spans="1:41" ht="28.5" customHeight="1">
      <c r="A4" s="210" t="s">
        <v>4</v>
      </c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210"/>
      <c r="S4" s="210"/>
      <c r="T4" s="210"/>
      <c r="U4" s="210"/>
      <c r="V4" s="210"/>
      <c r="W4" s="210"/>
      <c r="X4" s="210"/>
      <c r="Y4" s="210"/>
      <c r="Z4" s="210"/>
      <c r="AA4" s="210"/>
      <c r="AB4" s="210"/>
      <c r="AC4" s="210"/>
      <c r="AD4" s="210"/>
      <c r="AE4" s="210"/>
      <c r="AF4" s="210"/>
      <c r="AG4" s="210"/>
      <c r="AH4" s="210"/>
      <c r="AI4" s="210"/>
      <c r="AJ4" s="210"/>
      <c r="AK4" s="210"/>
      <c r="AL4" s="210"/>
    </row>
    <row r="5" spans="1:41">
      <c r="A5" s="210" t="s">
        <v>829</v>
      </c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210"/>
      <c r="R5" s="210"/>
      <c r="S5" s="210"/>
      <c r="T5" s="210"/>
      <c r="U5" s="210"/>
      <c r="V5" s="210"/>
      <c r="W5" s="210"/>
      <c r="X5" s="210"/>
      <c r="Y5" s="210"/>
      <c r="Z5" s="210"/>
      <c r="AA5" s="210"/>
      <c r="AB5" s="210"/>
      <c r="AC5" s="210"/>
      <c r="AD5" s="210"/>
      <c r="AE5" s="210"/>
      <c r="AF5" s="210"/>
      <c r="AG5" s="210"/>
      <c r="AH5" s="210"/>
      <c r="AI5" s="210"/>
      <c r="AJ5" s="210"/>
      <c r="AK5" s="210"/>
      <c r="AL5" s="210"/>
    </row>
    <row r="6" spans="1:41" ht="33" customHeight="1">
      <c r="A6" s="73"/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211" t="s">
        <v>191</v>
      </c>
      <c r="AG6" s="211"/>
      <c r="AH6" s="211"/>
      <c r="AI6" s="211"/>
      <c r="AJ6" s="211"/>
      <c r="AK6" s="211"/>
      <c r="AL6" s="73"/>
    </row>
    <row r="7" spans="1:41" ht="15.75" customHeight="1">
      <c r="AE7" s="22"/>
      <c r="AF7" s="22"/>
      <c r="AG7" s="22"/>
      <c r="AH7" s="22"/>
      <c r="AI7" s="53"/>
    </row>
    <row r="8" spans="1:41" s="54" customFormat="1" ht="33" customHeight="1">
      <c r="A8" s="75" t="s">
        <v>5</v>
      </c>
      <c r="B8" s="71" t="s">
        <v>6</v>
      </c>
      <c r="C8" s="208" t="s">
        <v>7</v>
      </c>
      <c r="D8" s="20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54" customFormat="1" ht="30" customHeight="1">
      <c r="A9" s="75">
        <v>1</v>
      </c>
      <c r="B9" s="126" t="s">
        <v>192</v>
      </c>
      <c r="C9" s="127" t="s">
        <v>193</v>
      </c>
      <c r="D9" s="138" t="s">
        <v>194</v>
      </c>
      <c r="E9" s="9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75">
        <f t="shared" ref="AJ9:AJ23" si="0">COUNTIF(E9:AI9,"K")+2*COUNTIF(E9:AI9,"2K")+COUNTIF(E9:AI9,"TK")+COUNTIF(E9:AI9,"KT")</f>
        <v>0</v>
      </c>
      <c r="AK9" s="75">
        <f t="shared" ref="AK9:AK23" si="1">COUNTIF(E9:AI9,"P")+2*COUNTIF(F9:AJ9,"2P")</f>
        <v>0</v>
      </c>
      <c r="AL9" s="75">
        <f t="shared" ref="AL9:AL23" si="2">COUNTIF(E9:AI9,"T")+2*COUNTIF(E9:AI9,"2T")+COUNTIF(E9:AI9,"TK")+COUNTIF(E9:AI9,"KT")</f>
        <v>0</v>
      </c>
      <c r="AM9" s="55"/>
      <c r="AN9" s="56"/>
      <c r="AO9" s="74"/>
    </row>
    <row r="10" spans="1:41" s="54" customFormat="1" ht="30" customHeight="1">
      <c r="A10" s="75">
        <v>2</v>
      </c>
      <c r="B10" s="126" t="s">
        <v>195</v>
      </c>
      <c r="C10" s="127" t="s">
        <v>196</v>
      </c>
      <c r="D10" s="138" t="s">
        <v>177</v>
      </c>
      <c r="E10" s="9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75">
        <f t="shared" si="0"/>
        <v>0</v>
      </c>
      <c r="AK10" s="75">
        <f t="shared" si="1"/>
        <v>0</v>
      </c>
      <c r="AL10" s="75">
        <f t="shared" si="2"/>
        <v>0</v>
      </c>
      <c r="AM10" s="74"/>
      <c r="AN10" s="74"/>
      <c r="AO10" s="74"/>
    </row>
    <row r="11" spans="1:41" s="54" customFormat="1" ht="30" customHeight="1">
      <c r="A11" s="75">
        <v>3</v>
      </c>
      <c r="B11" s="126" t="s">
        <v>197</v>
      </c>
      <c r="C11" s="127" t="s">
        <v>198</v>
      </c>
      <c r="D11" s="138" t="s">
        <v>46</v>
      </c>
      <c r="E11" s="9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75">
        <f t="shared" si="0"/>
        <v>0</v>
      </c>
      <c r="AK11" s="75">
        <f t="shared" si="1"/>
        <v>0</v>
      </c>
      <c r="AL11" s="75">
        <f t="shared" si="2"/>
        <v>0</v>
      </c>
      <c r="AM11" s="74"/>
      <c r="AN11" s="74"/>
      <c r="AO11" s="74"/>
    </row>
    <row r="12" spans="1:41" s="54" customFormat="1" ht="30" customHeight="1">
      <c r="A12" s="75">
        <v>4</v>
      </c>
      <c r="B12" s="126" t="s">
        <v>199</v>
      </c>
      <c r="C12" s="127" t="s">
        <v>200</v>
      </c>
      <c r="D12" s="138" t="s">
        <v>120</v>
      </c>
      <c r="E12" s="9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75">
        <f t="shared" si="0"/>
        <v>0</v>
      </c>
      <c r="AK12" s="75">
        <f t="shared" si="1"/>
        <v>0</v>
      </c>
      <c r="AL12" s="75">
        <f t="shared" si="2"/>
        <v>0</v>
      </c>
      <c r="AM12" s="74"/>
      <c r="AN12" s="74"/>
      <c r="AO12" s="74"/>
    </row>
    <row r="13" spans="1:41" s="54" customFormat="1" ht="30" customHeight="1">
      <c r="A13" s="75">
        <v>5</v>
      </c>
      <c r="B13" s="126" t="s">
        <v>201</v>
      </c>
      <c r="C13" s="127" t="s">
        <v>202</v>
      </c>
      <c r="D13" s="138" t="s">
        <v>203</v>
      </c>
      <c r="E13" s="9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75">
        <f t="shared" si="0"/>
        <v>0</v>
      </c>
      <c r="AK13" s="75">
        <f t="shared" si="1"/>
        <v>0</v>
      </c>
      <c r="AL13" s="75">
        <f t="shared" si="2"/>
        <v>0</v>
      </c>
      <c r="AM13" s="74"/>
      <c r="AN13" s="74"/>
      <c r="AO13" s="74"/>
    </row>
    <row r="14" spans="1:41" s="54" customFormat="1" ht="30" customHeight="1">
      <c r="A14" s="75">
        <v>6</v>
      </c>
      <c r="B14" s="106" t="s">
        <v>204</v>
      </c>
      <c r="C14" s="134" t="s">
        <v>205</v>
      </c>
      <c r="D14" s="135" t="s">
        <v>203</v>
      </c>
      <c r="E14" s="9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75">
        <f t="shared" si="0"/>
        <v>0</v>
      </c>
      <c r="AK14" s="75">
        <f t="shared" si="1"/>
        <v>0</v>
      </c>
      <c r="AL14" s="75">
        <f t="shared" si="2"/>
        <v>0</v>
      </c>
      <c r="AM14" s="74"/>
      <c r="AN14" s="74"/>
      <c r="AO14" s="74"/>
    </row>
    <row r="15" spans="1:41" s="54" customFormat="1" ht="30" customHeight="1">
      <c r="A15" s="75">
        <v>7</v>
      </c>
      <c r="B15" s="126" t="s">
        <v>206</v>
      </c>
      <c r="C15" s="127" t="s">
        <v>207</v>
      </c>
      <c r="D15" s="138" t="s">
        <v>208</v>
      </c>
      <c r="E15" s="91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10"/>
      <c r="AI15" s="92"/>
      <c r="AJ15" s="75">
        <f t="shared" si="0"/>
        <v>0</v>
      </c>
      <c r="AK15" s="75">
        <f t="shared" si="1"/>
        <v>0</v>
      </c>
      <c r="AL15" s="75">
        <f t="shared" si="2"/>
        <v>0</v>
      </c>
      <c r="AM15" s="74"/>
      <c r="AN15" s="74"/>
      <c r="AO15" s="74"/>
    </row>
    <row r="16" spans="1:41" s="54" customFormat="1" ht="30" customHeight="1">
      <c r="A16" s="75">
        <v>8</v>
      </c>
      <c r="B16" s="126">
        <v>1610030030</v>
      </c>
      <c r="C16" s="127" t="s">
        <v>211</v>
      </c>
      <c r="D16" s="138" t="s">
        <v>123</v>
      </c>
      <c r="E16" s="9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75">
        <f t="shared" si="0"/>
        <v>0</v>
      </c>
      <c r="AK16" s="75">
        <f t="shared" si="1"/>
        <v>0</v>
      </c>
      <c r="AL16" s="75">
        <f t="shared" si="2"/>
        <v>0</v>
      </c>
      <c r="AM16" s="74"/>
      <c r="AN16" s="74"/>
      <c r="AO16" s="74"/>
    </row>
    <row r="17" spans="1:41" s="54" customFormat="1" ht="30" customHeight="1">
      <c r="A17" s="75">
        <v>9</v>
      </c>
      <c r="B17" s="106" t="s">
        <v>212</v>
      </c>
      <c r="C17" s="134" t="s">
        <v>213</v>
      </c>
      <c r="D17" s="135" t="s">
        <v>182</v>
      </c>
      <c r="E17" s="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75">
        <f t="shared" si="0"/>
        <v>0</v>
      </c>
      <c r="AK17" s="75">
        <f t="shared" si="1"/>
        <v>0</v>
      </c>
      <c r="AL17" s="75">
        <f t="shared" si="2"/>
        <v>0</v>
      </c>
      <c r="AM17" s="74"/>
      <c r="AN17" s="74"/>
      <c r="AO17" s="74"/>
    </row>
    <row r="18" spans="1:41" s="54" customFormat="1" ht="30" customHeight="1">
      <c r="A18" s="75">
        <v>10</v>
      </c>
      <c r="B18" s="126" t="s">
        <v>214</v>
      </c>
      <c r="C18" s="127" t="s">
        <v>215</v>
      </c>
      <c r="D18" s="128" t="s">
        <v>183</v>
      </c>
      <c r="E18" s="9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75">
        <f t="shared" si="0"/>
        <v>0</v>
      </c>
      <c r="AK18" s="75">
        <f t="shared" si="1"/>
        <v>0</v>
      </c>
      <c r="AL18" s="75">
        <f t="shared" si="2"/>
        <v>0</v>
      </c>
      <c r="AM18" s="74"/>
      <c r="AN18" s="74"/>
      <c r="AO18" s="74"/>
    </row>
    <row r="19" spans="1:41" s="54" customFormat="1" ht="30" customHeight="1">
      <c r="A19" s="75">
        <v>11</v>
      </c>
      <c r="B19" s="126" t="s">
        <v>216</v>
      </c>
      <c r="C19" s="127" t="s">
        <v>217</v>
      </c>
      <c r="D19" s="128" t="s">
        <v>218</v>
      </c>
      <c r="E19" s="9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75">
        <f t="shared" si="0"/>
        <v>0</v>
      </c>
      <c r="AK19" s="75">
        <f t="shared" si="1"/>
        <v>0</v>
      </c>
      <c r="AL19" s="75">
        <f t="shared" si="2"/>
        <v>0</v>
      </c>
      <c r="AM19" s="74"/>
      <c r="AN19" s="74"/>
      <c r="AO19" s="74"/>
    </row>
    <row r="20" spans="1:41" s="54" customFormat="1" ht="30" customHeight="1">
      <c r="A20" s="75">
        <v>12</v>
      </c>
      <c r="B20" s="126" t="s">
        <v>220</v>
      </c>
      <c r="C20" s="127" t="s">
        <v>221</v>
      </c>
      <c r="D20" s="138" t="s">
        <v>222</v>
      </c>
      <c r="E20" s="9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75">
        <f t="shared" si="0"/>
        <v>0</v>
      </c>
      <c r="AK20" s="75">
        <f t="shared" si="1"/>
        <v>0</v>
      </c>
      <c r="AL20" s="75">
        <f t="shared" si="2"/>
        <v>0</v>
      </c>
      <c r="AM20" s="74"/>
      <c r="AN20" s="74"/>
      <c r="AO20" s="74"/>
    </row>
    <row r="21" spans="1:41" s="54" customFormat="1" ht="30" customHeight="1">
      <c r="A21" s="75">
        <v>13</v>
      </c>
      <c r="B21" s="126" t="s">
        <v>223</v>
      </c>
      <c r="C21" s="127" t="s">
        <v>224</v>
      </c>
      <c r="D21" s="138" t="s">
        <v>225</v>
      </c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75">
        <f t="shared" si="0"/>
        <v>0</v>
      </c>
      <c r="AK21" s="75">
        <f t="shared" si="1"/>
        <v>0</v>
      </c>
      <c r="AL21" s="75">
        <f t="shared" si="2"/>
        <v>0</v>
      </c>
      <c r="AM21" s="74"/>
      <c r="AN21" s="74"/>
      <c r="AO21" s="74"/>
    </row>
    <row r="22" spans="1:41" s="54" customFormat="1" ht="30" customHeight="1">
      <c r="A22" s="75">
        <v>14</v>
      </c>
      <c r="B22" s="126"/>
      <c r="C22" s="127"/>
      <c r="D22" s="138"/>
      <c r="E22" s="9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38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75">
        <f t="shared" si="0"/>
        <v>0</v>
      </c>
      <c r="AK22" s="75">
        <f t="shared" si="1"/>
        <v>0</v>
      </c>
      <c r="AL22" s="75">
        <f t="shared" si="2"/>
        <v>0</v>
      </c>
      <c r="AM22" s="202"/>
      <c r="AN22" s="203"/>
      <c r="AO22" s="74"/>
    </row>
    <row r="23" spans="1:41" s="54" customFormat="1" ht="30" customHeight="1">
      <c r="A23" s="75">
        <v>15</v>
      </c>
      <c r="B23" s="126"/>
      <c r="C23" s="127"/>
      <c r="D23" s="128"/>
      <c r="E23" s="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75">
        <f t="shared" si="0"/>
        <v>0</v>
      </c>
      <c r="AK23" s="75">
        <f t="shared" si="1"/>
        <v>0</v>
      </c>
      <c r="AL23" s="75">
        <f t="shared" si="2"/>
        <v>0</v>
      </c>
      <c r="AM23" s="74"/>
      <c r="AN23" s="74"/>
      <c r="AO23" s="74"/>
    </row>
    <row r="24" spans="1:41" s="54" customFormat="1" ht="30" customHeight="1">
      <c r="A24" s="75">
        <v>16</v>
      </c>
      <c r="B24" s="111"/>
      <c r="C24" s="112"/>
      <c r="D24" s="113"/>
      <c r="E24" s="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75">
        <f t="shared" ref="AJ24:AJ53" si="3">COUNTIF(E24:AI24,"K")+2*COUNTIF(E24:AI24,"2K")+COUNTIF(E24:AI24,"TK")+COUNTIF(E24:AI24,"KT")</f>
        <v>0</v>
      </c>
      <c r="AK24" s="75">
        <f t="shared" ref="AK24:AK53" si="4">COUNTIF(E24:AI24,"P")+2*COUNTIF(F24:AJ24,"2P")</f>
        <v>0</v>
      </c>
      <c r="AL24" s="75">
        <f t="shared" ref="AL24:AL53" si="5">COUNTIF(E24:AI24,"T")+2*COUNTIF(E24:AI24,"2T")+COUNTIF(E24:AI24,"TK")+COUNTIF(E24:AI24,"KT")</f>
        <v>0</v>
      </c>
      <c r="AM24" s="74"/>
      <c r="AN24" s="74"/>
      <c r="AO24" s="74"/>
    </row>
    <row r="25" spans="1:41" s="54" customFormat="1" ht="30" customHeight="1">
      <c r="A25" s="75">
        <v>17</v>
      </c>
      <c r="B25" s="45"/>
      <c r="C25" s="7"/>
      <c r="D25" s="8"/>
      <c r="E25" s="9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75">
        <f t="shared" si="3"/>
        <v>0</v>
      </c>
      <c r="AK25" s="75">
        <f t="shared" si="4"/>
        <v>0</v>
      </c>
      <c r="AL25" s="75">
        <f t="shared" si="5"/>
        <v>0</v>
      </c>
      <c r="AM25" s="74"/>
      <c r="AN25" s="74"/>
      <c r="AO25" s="74"/>
    </row>
    <row r="26" spans="1:41" s="54" customFormat="1" ht="30" customHeight="1">
      <c r="A26" s="75">
        <v>18</v>
      </c>
      <c r="B26" s="45"/>
      <c r="C26" s="7"/>
      <c r="D26" s="8"/>
      <c r="E26" s="9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75">
        <f t="shared" si="3"/>
        <v>0</v>
      </c>
      <c r="AK26" s="75">
        <f t="shared" si="4"/>
        <v>0</v>
      </c>
      <c r="AL26" s="75">
        <f t="shared" si="5"/>
        <v>0</v>
      </c>
      <c r="AM26" s="74"/>
      <c r="AN26" s="74"/>
      <c r="AO26" s="74"/>
    </row>
    <row r="27" spans="1:41" s="54" customFormat="1" ht="30" customHeight="1">
      <c r="A27" s="75">
        <v>19</v>
      </c>
      <c r="B27" s="45"/>
      <c r="C27" s="7"/>
      <c r="D27" s="8"/>
      <c r="E27" s="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75">
        <f t="shared" si="3"/>
        <v>0</v>
      </c>
      <c r="AK27" s="75">
        <f t="shared" si="4"/>
        <v>0</v>
      </c>
      <c r="AL27" s="75">
        <f t="shared" si="5"/>
        <v>0</v>
      </c>
      <c r="AM27" s="74"/>
      <c r="AN27" s="74"/>
      <c r="AO27" s="74"/>
    </row>
    <row r="28" spans="1:41" s="54" customFormat="1" ht="30" customHeight="1">
      <c r="A28" s="75">
        <v>20</v>
      </c>
      <c r="B28" s="45"/>
      <c r="C28" s="7"/>
      <c r="D28" s="8"/>
      <c r="E28" s="98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75">
        <f t="shared" si="3"/>
        <v>0</v>
      </c>
      <c r="AK28" s="75">
        <f t="shared" si="4"/>
        <v>0</v>
      </c>
      <c r="AL28" s="75">
        <f t="shared" si="5"/>
        <v>0</v>
      </c>
      <c r="AM28" s="74"/>
      <c r="AN28" s="74"/>
      <c r="AO28" s="74"/>
    </row>
    <row r="29" spans="1:41" s="54" customFormat="1" ht="30" customHeight="1">
      <c r="A29" s="75">
        <v>21</v>
      </c>
      <c r="B29" s="45"/>
      <c r="C29" s="7"/>
      <c r="D29" s="8"/>
      <c r="E29" s="98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75">
        <f t="shared" si="3"/>
        <v>0</v>
      </c>
      <c r="AK29" s="75">
        <f t="shared" si="4"/>
        <v>0</v>
      </c>
      <c r="AL29" s="75">
        <f t="shared" si="5"/>
        <v>0</v>
      </c>
      <c r="AM29" s="74"/>
      <c r="AN29" s="74"/>
      <c r="AO29" s="74"/>
    </row>
    <row r="30" spans="1:41" s="54" customFormat="1" ht="30" customHeight="1">
      <c r="A30" s="75">
        <v>22</v>
      </c>
      <c r="B30" s="45"/>
      <c r="C30" s="7"/>
      <c r="D30" s="8"/>
      <c r="E30" s="98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75">
        <f t="shared" si="3"/>
        <v>0</v>
      </c>
      <c r="AK30" s="75">
        <f t="shared" si="4"/>
        <v>0</v>
      </c>
      <c r="AL30" s="75">
        <f t="shared" si="5"/>
        <v>0</v>
      </c>
      <c r="AM30" s="74"/>
      <c r="AN30" s="74"/>
      <c r="AO30" s="74"/>
    </row>
    <row r="31" spans="1:41" s="54" customFormat="1" ht="30" customHeight="1">
      <c r="A31" s="75">
        <v>23</v>
      </c>
      <c r="B31" s="45"/>
      <c r="C31" s="7"/>
      <c r="D31" s="8"/>
      <c r="E31" s="98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75">
        <f t="shared" si="3"/>
        <v>0</v>
      </c>
      <c r="AK31" s="75">
        <f t="shared" si="4"/>
        <v>0</v>
      </c>
      <c r="AL31" s="75">
        <f t="shared" si="5"/>
        <v>0</v>
      </c>
      <c r="AM31" s="74"/>
      <c r="AN31" s="74"/>
      <c r="AO31" s="74"/>
    </row>
    <row r="32" spans="1:41" s="54" customFormat="1" ht="30" customHeight="1">
      <c r="A32" s="75">
        <v>24</v>
      </c>
      <c r="B32" s="45"/>
      <c r="C32" s="7"/>
      <c r="D32" s="8"/>
      <c r="E32" s="98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75">
        <f t="shared" si="3"/>
        <v>0</v>
      </c>
      <c r="AK32" s="75">
        <f t="shared" si="4"/>
        <v>0</v>
      </c>
      <c r="AL32" s="75">
        <f t="shared" si="5"/>
        <v>0</v>
      </c>
      <c r="AM32" s="74"/>
      <c r="AN32" s="74"/>
      <c r="AO32" s="74"/>
    </row>
    <row r="33" spans="1:41" s="54" customFormat="1" ht="30" customHeight="1">
      <c r="A33" s="75">
        <v>25</v>
      </c>
      <c r="B33" s="45"/>
      <c r="C33" s="7"/>
      <c r="D33" s="8"/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75">
        <f t="shared" si="3"/>
        <v>0</v>
      </c>
      <c r="AK33" s="75">
        <f t="shared" si="4"/>
        <v>0</v>
      </c>
      <c r="AL33" s="75">
        <f t="shared" si="5"/>
        <v>0</v>
      </c>
      <c r="AM33" s="74"/>
      <c r="AN33" s="74"/>
      <c r="AO33" s="74"/>
    </row>
    <row r="34" spans="1:41" s="54" customFormat="1" ht="30" customHeight="1">
      <c r="A34" s="75">
        <v>26</v>
      </c>
      <c r="B34" s="45"/>
      <c r="C34" s="5"/>
      <c r="D34" s="6"/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75">
        <f t="shared" si="3"/>
        <v>0</v>
      </c>
      <c r="AK34" s="75">
        <f t="shared" si="4"/>
        <v>0</v>
      </c>
      <c r="AL34" s="75">
        <f t="shared" si="5"/>
        <v>0</v>
      </c>
      <c r="AM34" s="74"/>
      <c r="AN34" s="74"/>
      <c r="AO34" s="74"/>
    </row>
    <row r="35" spans="1:41" s="54" customFormat="1" ht="30" customHeight="1">
      <c r="A35" s="75">
        <v>27</v>
      </c>
      <c r="B35" s="45"/>
      <c r="C35" s="5"/>
      <c r="D35" s="6"/>
      <c r="E35" s="9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75">
        <f t="shared" si="3"/>
        <v>0</v>
      </c>
      <c r="AK35" s="75">
        <f t="shared" si="4"/>
        <v>0</v>
      </c>
      <c r="AL35" s="75">
        <f t="shared" si="5"/>
        <v>0</v>
      </c>
      <c r="AM35" s="74"/>
      <c r="AN35" s="74"/>
      <c r="AO35" s="74"/>
    </row>
    <row r="36" spans="1:41" s="54" customFormat="1" ht="30" customHeight="1">
      <c r="A36" s="75">
        <v>28</v>
      </c>
      <c r="B36" s="45"/>
      <c r="C36" s="5"/>
      <c r="D36" s="6"/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75">
        <f t="shared" si="3"/>
        <v>0</v>
      </c>
      <c r="AK36" s="75">
        <f t="shared" si="4"/>
        <v>0</v>
      </c>
      <c r="AL36" s="75">
        <f t="shared" si="5"/>
        <v>0</v>
      </c>
      <c r="AM36" s="74"/>
      <c r="AN36" s="74"/>
      <c r="AO36" s="74"/>
    </row>
    <row r="37" spans="1:41" s="54" customFormat="1" ht="30" customHeight="1">
      <c r="A37" s="75">
        <v>29</v>
      </c>
      <c r="B37" s="45"/>
      <c r="C37" s="5"/>
      <c r="D37" s="6"/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75">
        <f t="shared" si="3"/>
        <v>0</v>
      </c>
      <c r="AK37" s="75">
        <f t="shared" si="4"/>
        <v>0</v>
      </c>
      <c r="AL37" s="75">
        <f t="shared" si="5"/>
        <v>0</v>
      </c>
      <c r="AM37" s="74"/>
      <c r="AN37" s="74"/>
      <c r="AO37" s="74"/>
    </row>
    <row r="38" spans="1:41" s="54" customFormat="1" ht="30" customHeight="1">
      <c r="A38" s="75">
        <v>30</v>
      </c>
      <c r="B38" s="45"/>
      <c r="C38" s="5"/>
      <c r="D38" s="6"/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75">
        <f t="shared" si="3"/>
        <v>0</v>
      </c>
      <c r="AK38" s="75">
        <f t="shared" si="4"/>
        <v>0</v>
      </c>
      <c r="AL38" s="75">
        <f t="shared" si="5"/>
        <v>0</v>
      </c>
      <c r="AM38" s="74"/>
      <c r="AN38" s="74"/>
      <c r="AO38" s="74"/>
    </row>
    <row r="39" spans="1:41" s="54" customFormat="1" ht="30" customHeight="1">
      <c r="A39" s="75">
        <v>31</v>
      </c>
      <c r="B39" s="45"/>
      <c r="C39" s="5"/>
      <c r="D39" s="6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75">
        <f t="shared" si="3"/>
        <v>0</v>
      </c>
      <c r="AK39" s="75">
        <f t="shared" si="4"/>
        <v>0</v>
      </c>
      <c r="AL39" s="75">
        <f t="shared" si="5"/>
        <v>0</v>
      </c>
      <c r="AM39" s="74"/>
      <c r="AN39" s="74"/>
      <c r="AO39" s="74"/>
    </row>
    <row r="40" spans="1:41" s="54" customFormat="1" ht="30" customHeight="1">
      <c r="A40" s="75">
        <v>32</v>
      </c>
      <c r="B40" s="45"/>
      <c r="C40" s="5"/>
      <c r="D40" s="6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75">
        <f t="shared" si="3"/>
        <v>0</v>
      </c>
      <c r="AK40" s="75">
        <f t="shared" si="4"/>
        <v>0</v>
      </c>
      <c r="AL40" s="75">
        <f t="shared" si="5"/>
        <v>0</v>
      </c>
      <c r="AM40" s="74"/>
      <c r="AN40" s="74"/>
      <c r="AO40" s="74"/>
    </row>
    <row r="41" spans="1:41" s="54" customFormat="1" ht="30" customHeight="1">
      <c r="A41" s="75">
        <v>33</v>
      </c>
      <c r="B41" s="45"/>
      <c r="C41" s="5"/>
      <c r="D41" s="6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75">
        <f t="shared" si="3"/>
        <v>0</v>
      </c>
      <c r="AK41" s="75">
        <f t="shared" si="4"/>
        <v>0</v>
      </c>
      <c r="AL41" s="75">
        <f t="shared" si="5"/>
        <v>0</v>
      </c>
      <c r="AM41" s="74"/>
      <c r="AN41" s="74"/>
      <c r="AO41" s="74"/>
    </row>
    <row r="42" spans="1:41" s="54" customFormat="1" ht="30" customHeight="1">
      <c r="A42" s="75">
        <v>34</v>
      </c>
      <c r="B42" s="45"/>
      <c r="C42" s="5"/>
      <c r="D42" s="6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75">
        <f t="shared" si="3"/>
        <v>0</v>
      </c>
      <c r="AK42" s="75">
        <f t="shared" si="4"/>
        <v>0</v>
      </c>
      <c r="AL42" s="75">
        <f t="shared" si="5"/>
        <v>0</v>
      </c>
      <c r="AM42" s="74"/>
      <c r="AN42" s="74"/>
      <c r="AO42" s="74"/>
    </row>
    <row r="43" spans="1:41" s="54" customFormat="1" ht="30" customHeight="1">
      <c r="A43" s="75">
        <v>35</v>
      </c>
      <c r="B43" s="45"/>
      <c r="C43" s="5"/>
      <c r="D43" s="6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75">
        <f t="shared" si="3"/>
        <v>0</v>
      </c>
      <c r="AK43" s="75">
        <f t="shared" si="4"/>
        <v>0</v>
      </c>
      <c r="AL43" s="75">
        <f t="shared" si="5"/>
        <v>0</v>
      </c>
      <c r="AM43" s="74"/>
      <c r="AN43" s="74"/>
      <c r="AO43" s="74"/>
    </row>
    <row r="44" spans="1:41" s="54" customFormat="1" ht="30" customHeight="1">
      <c r="A44" s="75">
        <v>36</v>
      </c>
      <c r="B44" s="45"/>
      <c r="C44" s="5"/>
      <c r="D44" s="6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75">
        <f t="shared" si="3"/>
        <v>0</v>
      </c>
      <c r="AK44" s="75">
        <f t="shared" si="4"/>
        <v>0</v>
      </c>
      <c r="AL44" s="75">
        <f t="shared" si="5"/>
        <v>0</v>
      </c>
      <c r="AM44" s="74"/>
      <c r="AN44" s="74"/>
      <c r="AO44" s="74"/>
    </row>
    <row r="45" spans="1:41" s="54" customFormat="1" ht="30" customHeight="1">
      <c r="A45" s="75">
        <v>37</v>
      </c>
      <c r="B45" s="45"/>
      <c r="C45" s="5"/>
      <c r="D45" s="6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75">
        <f t="shared" si="3"/>
        <v>0</v>
      </c>
      <c r="AK45" s="75">
        <f t="shared" si="4"/>
        <v>0</v>
      </c>
      <c r="AL45" s="75">
        <f t="shared" si="5"/>
        <v>0</v>
      </c>
      <c r="AM45" s="74"/>
      <c r="AN45" s="74"/>
      <c r="AO45" s="74"/>
    </row>
    <row r="46" spans="1:41" s="54" customFormat="1" ht="30" customHeight="1">
      <c r="A46" s="75">
        <v>38</v>
      </c>
      <c r="B46" s="45"/>
      <c r="C46" s="5"/>
      <c r="D46" s="6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75">
        <f t="shared" si="3"/>
        <v>0</v>
      </c>
      <c r="AK46" s="75">
        <f t="shared" si="4"/>
        <v>0</v>
      </c>
      <c r="AL46" s="75">
        <f t="shared" si="5"/>
        <v>0</v>
      </c>
      <c r="AM46" s="74"/>
      <c r="AN46" s="74"/>
      <c r="AO46" s="74"/>
    </row>
    <row r="47" spans="1:41" s="54" customFormat="1" ht="30" customHeight="1">
      <c r="A47" s="75">
        <v>39</v>
      </c>
      <c r="B47" s="45"/>
      <c r="C47" s="5"/>
      <c r="D47" s="6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75">
        <f t="shared" si="3"/>
        <v>0</v>
      </c>
      <c r="AK47" s="75">
        <f t="shared" si="4"/>
        <v>0</v>
      </c>
      <c r="AL47" s="75">
        <f t="shared" si="5"/>
        <v>0</v>
      </c>
      <c r="AM47" s="74"/>
      <c r="AN47" s="74"/>
      <c r="AO47" s="74"/>
    </row>
    <row r="48" spans="1:41" s="54" customFormat="1" ht="30" customHeight="1">
      <c r="A48" s="75">
        <v>40</v>
      </c>
      <c r="B48" s="45"/>
      <c r="C48" s="5"/>
      <c r="D48" s="6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75">
        <f t="shared" si="3"/>
        <v>0</v>
      </c>
      <c r="AK48" s="75">
        <f t="shared" si="4"/>
        <v>0</v>
      </c>
      <c r="AL48" s="75">
        <f t="shared" si="5"/>
        <v>0</v>
      </c>
      <c r="AM48" s="74"/>
      <c r="AN48" s="74"/>
      <c r="AO48" s="74"/>
    </row>
    <row r="49" spans="1:44" s="54" customFormat="1" ht="30" customHeight="1">
      <c r="A49" s="75">
        <v>41</v>
      </c>
      <c r="B49" s="45"/>
      <c r="C49" s="5"/>
      <c r="D49" s="6"/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75">
        <f t="shared" si="3"/>
        <v>0</v>
      </c>
      <c r="AK49" s="75">
        <f t="shared" si="4"/>
        <v>0</v>
      </c>
      <c r="AL49" s="75">
        <f t="shared" si="5"/>
        <v>0</v>
      </c>
      <c r="AM49" s="28"/>
      <c r="AN49" s="29"/>
      <c r="AO49" s="29"/>
      <c r="AP49" s="51"/>
      <c r="AQ49" s="51"/>
      <c r="AR49" s="51"/>
    </row>
    <row r="50" spans="1:44" s="54" customFormat="1" ht="30" customHeight="1">
      <c r="A50" s="75">
        <v>42</v>
      </c>
      <c r="B50" s="45"/>
      <c r="C50" s="5"/>
      <c r="D50" s="6"/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75">
        <f t="shared" si="3"/>
        <v>0</v>
      </c>
      <c r="AK50" s="75">
        <f t="shared" si="4"/>
        <v>0</v>
      </c>
      <c r="AL50" s="75">
        <f t="shared" si="5"/>
        <v>0</v>
      </c>
      <c r="AM50" s="28"/>
      <c r="AN50" s="29"/>
      <c r="AO50" s="29"/>
      <c r="AP50" s="36"/>
      <c r="AQ50" s="36"/>
      <c r="AR50" s="51"/>
    </row>
    <row r="51" spans="1:44" s="54" customFormat="1" ht="30" customHeight="1">
      <c r="A51" s="75">
        <v>43</v>
      </c>
      <c r="B51" s="45"/>
      <c r="C51" s="5"/>
      <c r="D51" s="6"/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75">
        <f t="shared" si="3"/>
        <v>0</v>
      </c>
      <c r="AK51" s="75">
        <f t="shared" si="4"/>
        <v>0</v>
      </c>
      <c r="AL51" s="75">
        <f t="shared" si="5"/>
        <v>0</v>
      </c>
      <c r="AM51" s="28"/>
      <c r="AN51" s="29"/>
      <c r="AO51" s="29"/>
      <c r="AP51" s="51"/>
      <c r="AQ51" s="51"/>
      <c r="AR51" s="51"/>
    </row>
    <row r="52" spans="1:44" s="54" customFormat="1" ht="30" customHeight="1">
      <c r="A52" s="75">
        <v>44</v>
      </c>
      <c r="B52" s="45"/>
      <c r="C52" s="5"/>
      <c r="D52" s="6"/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75">
        <f t="shared" si="3"/>
        <v>0</v>
      </c>
      <c r="AK52" s="75">
        <f t="shared" si="4"/>
        <v>0</v>
      </c>
      <c r="AL52" s="75">
        <f t="shared" si="5"/>
        <v>0</v>
      </c>
      <c r="AM52" s="28"/>
      <c r="AN52" s="29"/>
      <c r="AO52" s="74"/>
      <c r="AP52" s="51"/>
      <c r="AQ52" s="51"/>
      <c r="AR52" s="51"/>
    </row>
    <row r="53" spans="1:44" s="54" customFormat="1" ht="30" customHeight="1">
      <c r="A53" s="75">
        <v>45</v>
      </c>
      <c r="B53" s="45"/>
      <c r="C53" s="5"/>
      <c r="D53" s="6"/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75">
        <f t="shared" si="3"/>
        <v>0</v>
      </c>
      <c r="AK53" s="75">
        <f t="shared" si="4"/>
        <v>0</v>
      </c>
      <c r="AL53" s="75">
        <f t="shared" si="5"/>
        <v>0</v>
      </c>
      <c r="AM53" s="74"/>
      <c r="AN53" s="29"/>
      <c r="AO53" s="29"/>
      <c r="AP53" s="51"/>
      <c r="AQ53" s="51"/>
      <c r="AR53" s="51"/>
    </row>
    <row r="54" spans="1:44" s="54" customFormat="1" ht="48" customHeight="1">
      <c r="A54" s="204" t="s">
        <v>12</v>
      </c>
      <c r="B54" s="204"/>
      <c r="C54" s="204"/>
      <c r="D54" s="204"/>
      <c r="E54" s="204"/>
      <c r="F54" s="204"/>
      <c r="G54" s="204"/>
      <c r="H54" s="204"/>
      <c r="I54" s="204"/>
      <c r="J54" s="204"/>
      <c r="K54" s="204"/>
      <c r="L54" s="204"/>
      <c r="M54" s="204"/>
      <c r="N54" s="204"/>
      <c r="O54" s="204"/>
      <c r="P54" s="204"/>
      <c r="Q54" s="204"/>
      <c r="R54" s="204"/>
      <c r="S54" s="204"/>
      <c r="T54" s="204"/>
      <c r="U54" s="204"/>
      <c r="V54" s="204"/>
      <c r="W54" s="204"/>
      <c r="X54" s="204"/>
      <c r="Y54" s="204"/>
      <c r="Z54" s="204"/>
      <c r="AA54" s="204"/>
      <c r="AB54" s="204"/>
      <c r="AC54" s="204"/>
      <c r="AD54" s="204"/>
      <c r="AE54" s="204"/>
      <c r="AF54" s="204"/>
      <c r="AG54" s="204"/>
      <c r="AH54" s="204"/>
      <c r="AI54" s="204"/>
      <c r="AJ54" s="75">
        <f>SUM(AJ9:AJ53)</f>
        <v>0</v>
      </c>
      <c r="AK54" s="75">
        <f>SUM(AK9:AK53)</f>
        <v>0</v>
      </c>
      <c r="AL54" s="75">
        <f>SUM(AL9:AL53)</f>
        <v>0</v>
      </c>
      <c r="AM54" s="74"/>
      <c r="AN54" s="29"/>
      <c r="AO54" s="29"/>
      <c r="AP54" s="51"/>
      <c r="AQ54" s="51"/>
      <c r="AR54" s="51"/>
    </row>
    <row r="55" spans="1:44" s="54" customFormat="1" ht="30" customHeight="1">
      <c r="A55" s="13"/>
      <c r="B55" s="13"/>
      <c r="C55" s="14"/>
      <c r="D55" s="14"/>
      <c r="E55" s="15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3"/>
      <c r="AK55" s="13"/>
      <c r="AL55" s="13"/>
      <c r="AM55" s="74"/>
      <c r="AN55" s="74"/>
      <c r="AO55" s="74"/>
    </row>
    <row r="56" spans="1:44" s="54" customFormat="1" ht="41.25" customHeight="1">
      <c r="A56" s="206" t="s">
        <v>13</v>
      </c>
      <c r="B56" s="206"/>
      <c r="C56" s="206"/>
      <c r="D56" s="206"/>
      <c r="E56" s="206"/>
      <c r="F56" s="206"/>
      <c r="G56" s="206"/>
      <c r="H56" s="206"/>
      <c r="I56" s="206"/>
      <c r="J56" s="206"/>
      <c r="K56" s="206"/>
      <c r="L56" s="206"/>
      <c r="M56" s="206"/>
      <c r="N56" s="206"/>
      <c r="O56" s="206"/>
      <c r="P56" s="206"/>
      <c r="Q56" s="206"/>
      <c r="R56" s="206"/>
      <c r="S56" s="206"/>
      <c r="T56" s="206"/>
      <c r="U56" s="206"/>
      <c r="V56" s="206"/>
      <c r="W56" s="206"/>
      <c r="X56" s="206"/>
      <c r="Y56" s="206"/>
      <c r="Z56" s="206"/>
      <c r="AA56" s="206"/>
      <c r="AB56" s="206"/>
      <c r="AC56" s="206"/>
      <c r="AD56" s="206"/>
      <c r="AE56" s="206"/>
      <c r="AF56" s="206"/>
      <c r="AG56" s="206"/>
      <c r="AH56" s="206"/>
      <c r="AI56" s="207"/>
      <c r="AJ56" s="46" t="s">
        <v>14</v>
      </c>
      <c r="AK56" s="46" t="s">
        <v>15</v>
      </c>
      <c r="AL56" s="46" t="s">
        <v>16</v>
      </c>
      <c r="AM56" s="58" t="s">
        <v>17</v>
      </c>
      <c r="AN56" s="58" t="s">
        <v>18</v>
      </c>
      <c r="AO56" s="58" t="s">
        <v>19</v>
      </c>
    </row>
    <row r="57" spans="1:44" s="54" customFormat="1" ht="30" customHeight="1">
      <c r="A57" s="75" t="s">
        <v>5</v>
      </c>
      <c r="B57" s="71"/>
      <c r="C57" s="208" t="s">
        <v>7</v>
      </c>
      <c r="D57" s="209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20</v>
      </c>
      <c r="AK57" s="33" t="s">
        <v>21</v>
      </c>
      <c r="AL57" s="33" t="s">
        <v>22</v>
      </c>
      <c r="AM57" s="33" t="s">
        <v>23</v>
      </c>
      <c r="AN57" s="59" t="s">
        <v>24</v>
      </c>
      <c r="AO57" s="59" t="s">
        <v>25</v>
      </c>
    </row>
    <row r="58" spans="1:44" s="54" customFormat="1" ht="30" customHeight="1">
      <c r="A58" s="75">
        <v>1</v>
      </c>
      <c r="B58" s="126" t="s">
        <v>192</v>
      </c>
      <c r="C58" s="127" t="s">
        <v>193</v>
      </c>
      <c r="D58" s="138" t="s">
        <v>194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>COUNTIF(H58:AL58,"CT")</f>
        <v>0</v>
      </c>
      <c r="AN58" s="35">
        <f>COUNTIF(I58:AM58,"HT")</f>
        <v>0</v>
      </c>
      <c r="AO58" s="35">
        <f>COUNTIF(J58:AN58,"VK")</f>
        <v>0</v>
      </c>
      <c r="AP58" s="202"/>
      <c r="AQ58" s="203"/>
    </row>
    <row r="59" spans="1:44" s="54" customFormat="1" ht="30" customHeight="1">
      <c r="A59" s="75">
        <v>2</v>
      </c>
      <c r="B59" s="126" t="s">
        <v>195</v>
      </c>
      <c r="C59" s="127" t="s">
        <v>196</v>
      </c>
      <c r="D59" s="138" t="s">
        <v>177</v>
      </c>
      <c r="E59" s="17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35">
        <f t="shared" ref="AJ59:AJ91" si="6">COUNTIF(E59:AI59,"BT")</f>
        <v>0</v>
      </c>
      <c r="AK59" s="35">
        <f t="shared" ref="AK59:AK91" si="7">COUNTIF(F59:AJ59,"D")</f>
        <v>0</v>
      </c>
      <c r="AL59" s="35">
        <f t="shared" ref="AL59:AL91" si="8">COUNTIF(G59:AK59,"ĐP")</f>
        <v>0</v>
      </c>
      <c r="AM59" s="35">
        <f t="shared" ref="AM59:AM91" si="9">COUNTIF(H59:AL59,"CT")</f>
        <v>0</v>
      </c>
      <c r="AN59" s="35">
        <f t="shared" ref="AN59:AN91" si="10">COUNTIF(I59:AM59,"HT")</f>
        <v>0</v>
      </c>
      <c r="AO59" s="35">
        <f t="shared" ref="AO59:AO91" si="11">COUNTIF(J59:AN59,"VK")</f>
        <v>0</v>
      </c>
      <c r="AP59" s="74"/>
      <c r="AQ59" s="74"/>
    </row>
    <row r="60" spans="1:44" s="54" customFormat="1" ht="30" customHeight="1">
      <c r="A60" s="75">
        <v>3</v>
      </c>
      <c r="B60" s="126" t="s">
        <v>197</v>
      </c>
      <c r="C60" s="127" t="s">
        <v>198</v>
      </c>
      <c r="D60" s="138" t="s">
        <v>46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35">
        <f t="shared" si="6"/>
        <v>0</v>
      </c>
      <c r="AK60" s="35">
        <f t="shared" si="7"/>
        <v>0</v>
      </c>
      <c r="AL60" s="35">
        <f t="shared" si="8"/>
        <v>0</v>
      </c>
      <c r="AM60" s="35">
        <f t="shared" si="9"/>
        <v>0</v>
      </c>
      <c r="AN60" s="35">
        <f t="shared" si="10"/>
        <v>0</v>
      </c>
      <c r="AO60" s="35">
        <f t="shared" si="11"/>
        <v>0</v>
      </c>
      <c r="AP60" s="74"/>
      <c r="AQ60" s="74"/>
    </row>
    <row r="61" spans="1:44" s="54" customFormat="1" ht="30" customHeight="1">
      <c r="A61" s="75">
        <v>4</v>
      </c>
      <c r="B61" s="126" t="s">
        <v>199</v>
      </c>
      <c r="C61" s="127" t="s">
        <v>200</v>
      </c>
      <c r="D61" s="138" t="s">
        <v>120</v>
      </c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35">
        <f t="shared" si="6"/>
        <v>0</v>
      </c>
      <c r="AK61" s="35">
        <f t="shared" si="7"/>
        <v>0</v>
      </c>
      <c r="AL61" s="35">
        <f t="shared" si="8"/>
        <v>0</v>
      </c>
      <c r="AM61" s="35">
        <f t="shared" si="9"/>
        <v>0</v>
      </c>
      <c r="AN61" s="35">
        <f t="shared" si="10"/>
        <v>0</v>
      </c>
      <c r="AO61" s="35">
        <f t="shared" si="11"/>
        <v>0</v>
      </c>
      <c r="AP61" s="74"/>
      <c r="AQ61" s="74"/>
    </row>
    <row r="62" spans="1:44" s="54" customFormat="1" ht="30" customHeight="1">
      <c r="A62" s="75">
        <v>5</v>
      </c>
      <c r="B62" s="126" t="s">
        <v>201</v>
      </c>
      <c r="C62" s="127" t="s">
        <v>202</v>
      </c>
      <c r="D62" s="138" t="s">
        <v>203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35">
        <f t="shared" si="6"/>
        <v>0</v>
      </c>
      <c r="AK62" s="35">
        <f t="shared" si="7"/>
        <v>0</v>
      </c>
      <c r="AL62" s="35">
        <f t="shared" si="8"/>
        <v>0</v>
      </c>
      <c r="AM62" s="35">
        <f t="shared" si="9"/>
        <v>0</v>
      </c>
      <c r="AN62" s="35">
        <f t="shared" si="10"/>
        <v>0</v>
      </c>
      <c r="AO62" s="35">
        <f t="shared" si="11"/>
        <v>0</v>
      </c>
      <c r="AP62" s="74"/>
      <c r="AQ62" s="74"/>
    </row>
    <row r="63" spans="1:44" s="54" customFormat="1" ht="30" customHeight="1">
      <c r="A63" s="75">
        <v>6</v>
      </c>
      <c r="B63" s="106" t="s">
        <v>204</v>
      </c>
      <c r="C63" s="134" t="s">
        <v>205</v>
      </c>
      <c r="D63" s="135" t="s">
        <v>203</v>
      </c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35">
        <f t="shared" si="6"/>
        <v>0</v>
      </c>
      <c r="AK63" s="35">
        <f t="shared" si="7"/>
        <v>0</v>
      </c>
      <c r="AL63" s="35">
        <f t="shared" si="8"/>
        <v>0</v>
      </c>
      <c r="AM63" s="35">
        <f t="shared" si="9"/>
        <v>0</v>
      </c>
      <c r="AN63" s="35">
        <f t="shared" si="10"/>
        <v>0</v>
      </c>
      <c r="AO63" s="35">
        <f t="shared" si="11"/>
        <v>0</v>
      </c>
      <c r="AP63" s="74"/>
      <c r="AQ63" s="74"/>
    </row>
    <row r="64" spans="1:44" s="54" customFormat="1" ht="30" customHeight="1">
      <c r="A64" s="75">
        <v>7</v>
      </c>
      <c r="B64" s="126" t="s">
        <v>206</v>
      </c>
      <c r="C64" s="127" t="s">
        <v>207</v>
      </c>
      <c r="D64" s="138" t="s">
        <v>208</v>
      </c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35">
        <f t="shared" si="6"/>
        <v>0</v>
      </c>
      <c r="AK64" s="35">
        <f t="shared" si="7"/>
        <v>0</v>
      </c>
      <c r="AL64" s="35">
        <f t="shared" si="8"/>
        <v>0</v>
      </c>
      <c r="AM64" s="35">
        <f t="shared" si="9"/>
        <v>0</v>
      </c>
      <c r="AN64" s="35">
        <f t="shared" si="10"/>
        <v>0</v>
      </c>
      <c r="AO64" s="35">
        <f t="shared" si="11"/>
        <v>0</v>
      </c>
      <c r="AP64" s="74"/>
      <c r="AQ64" s="74"/>
    </row>
    <row r="65" spans="1:43" s="54" customFormat="1" ht="30" customHeight="1">
      <c r="A65" s="75">
        <v>8</v>
      </c>
      <c r="B65" s="126">
        <v>1610030030</v>
      </c>
      <c r="C65" s="127" t="s">
        <v>211</v>
      </c>
      <c r="D65" s="138" t="s">
        <v>123</v>
      </c>
      <c r="E65" s="9"/>
      <c r="F65" s="10" t="s">
        <v>8</v>
      </c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35">
        <f t="shared" si="6"/>
        <v>0</v>
      </c>
      <c r="AK65" s="35">
        <f t="shared" si="7"/>
        <v>0</v>
      </c>
      <c r="AL65" s="35">
        <f t="shared" si="8"/>
        <v>0</v>
      </c>
      <c r="AM65" s="35">
        <f t="shared" si="9"/>
        <v>0</v>
      </c>
      <c r="AN65" s="35">
        <f t="shared" si="10"/>
        <v>0</v>
      </c>
      <c r="AO65" s="35">
        <f t="shared" si="11"/>
        <v>0</v>
      </c>
      <c r="AP65" s="74"/>
      <c r="AQ65" s="74"/>
    </row>
    <row r="66" spans="1:43" s="54" customFormat="1" ht="30" customHeight="1">
      <c r="A66" s="75">
        <v>9</v>
      </c>
      <c r="B66" s="106" t="s">
        <v>212</v>
      </c>
      <c r="C66" s="134" t="s">
        <v>213</v>
      </c>
      <c r="D66" s="135" t="s">
        <v>182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35">
        <f t="shared" si="6"/>
        <v>0</v>
      </c>
      <c r="AK66" s="35">
        <f t="shared" si="7"/>
        <v>0</v>
      </c>
      <c r="AL66" s="35">
        <f t="shared" si="8"/>
        <v>0</v>
      </c>
      <c r="AM66" s="35">
        <f t="shared" si="9"/>
        <v>0</v>
      </c>
      <c r="AN66" s="35">
        <f t="shared" si="10"/>
        <v>0</v>
      </c>
      <c r="AO66" s="35">
        <f t="shared" si="11"/>
        <v>0</v>
      </c>
      <c r="AP66" s="74"/>
      <c r="AQ66" s="74"/>
    </row>
    <row r="67" spans="1:43" s="54" customFormat="1" ht="30" customHeight="1">
      <c r="A67" s="75">
        <v>10</v>
      </c>
      <c r="B67" s="126" t="s">
        <v>214</v>
      </c>
      <c r="C67" s="127" t="s">
        <v>215</v>
      </c>
      <c r="D67" s="128" t="s">
        <v>183</v>
      </c>
      <c r="E67" s="9"/>
      <c r="F67" s="10" t="s">
        <v>10</v>
      </c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35">
        <f t="shared" si="6"/>
        <v>0</v>
      </c>
      <c r="AK67" s="35">
        <f t="shared" si="7"/>
        <v>0</v>
      </c>
      <c r="AL67" s="35">
        <f t="shared" si="8"/>
        <v>0</v>
      </c>
      <c r="AM67" s="35">
        <f t="shared" si="9"/>
        <v>0</v>
      </c>
      <c r="AN67" s="35">
        <f t="shared" si="10"/>
        <v>0</v>
      </c>
      <c r="AO67" s="35">
        <f t="shared" si="11"/>
        <v>0</v>
      </c>
      <c r="AP67" s="74"/>
      <c r="AQ67" s="74"/>
    </row>
    <row r="68" spans="1:43" s="54" customFormat="1" ht="30" customHeight="1">
      <c r="A68" s="75">
        <v>11</v>
      </c>
      <c r="B68" s="126" t="s">
        <v>216</v>
      </c>
      <c r="C68" s="127" t="s">
        <v>217</v>
      </c>
      <c r="D68" s="128" t="s">
        <v>218</v>
      </c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35">
        <f t="shared" si="6"/>
        <v>0</v>
      </c>
      <c r="AK68" s="35">
        <f t="shared" si="7"/>
        <v>0</v>
      </c>
      <c r="AL68" s="35">
        <f t="shared" si="8"/>
        <v>0</v>
      </c>
      <c r="AM68" s="35">
        <f t="shared" si="9"/>
        <v>0</v>
      </c>
      <c r="AN68" s="35">
        <f t="shared" si="10"/>
        <v>0</v>
      </c>
      <c r="AO68" s="35">
        <f t="shared" si="11"/>
        <v>0</v>
      </c>
      <c r="AP68" s="74"/>
      <c r="AQ68" s="74"/>
    </row>
    <row r="69" spans="1:43" s="54" customFormat="1" ht="30" customHeight="1">
      <c r="A69" s="75">
        <v>12</v>
      </c>
      <c r="B69" s="126" t="s">
        <v>220</v>
      </c>
      <c r="C69" s="127" t="s">
        <v>221</v>
      </c>
      <c r="D69" s="138" t="s">
        <v>222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35">
        <f t="shared" si="6"/>
        <v>0</v>
      </c>
      <c r="AK69" s="35">
        <f t="shared" si="7"/>
        <v>0</v>
      </c>
      <c r="AL69" s="35">
        <f t="shared" si="8"/>
        <v>0</v>
      </c>
      <c r="AM69" s="35">
        <f t="shared" si="9"/>
        <v>0</v>
      </c>
      <c r="AN69" s="35">
        <f t="shared" si="10"/>
        <v>0</v>
      </c>
      <c r="AO69" s="35">
        <f t="shared" si="11"/>
        <v>0</v>
      </c>
      <c r="AP69" s="74"/>
      <c r="AQ69" s="74"/>
    </row>
    <row r="70" spans="1:43" s="54" customFormat="1" ht="30" customHeight="1">
      <c r="A70" s="75">
        <v>13</v>
      </c>
      <c r="B70" s="126" t="s">
        <v>223</v>
      </c>
      <c r="C70" s="127" t="s">
        <v>224</v>
      </c>
      <c r="D70" s="138" t="s">
        <v>225</v>
      </c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5">
        <f t="shared" si="6"/>
        <v>0</v>
      </c>
      <c r="AK70" s="35">
        <f t="shared" si="7"/>
        <v>0</v>
      </c>
      <c r="AL70" s="35">
        <f t="shared" si="8"/>
        <v>0</v>
      </c>
      <c r="AM70" s="35">
        <f t="shared" si="9"/>
        <v>0</v>
      </c>
      <c r="AN70" s="35">
        <f t="shared" si="10"/>
        <v>0</v>
      </c>
      <c r="AO70" s="35">
        <f t="shared" si="11"/>
        <v>0</v>
      </c>
      <c r="AP70" s="74"/>
      <c r="AQ70" s="74"/>
    </row>
    <row r="71" spans="1:43" s="54" customFormat="1" ht="30" customHeight="1">
      <c r="A71" s="75">
        <v>14</v>
      </c>
      <c r="B71" s="126"/>
      <c r="C71" s="127"/>
      <c r="D71" s="138"/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35">
        <f t="shared" si="6"/>
        <v>0</v>
      </c>
      <c r="AK71" s="35">
        <f t="shared" si="7"/>
        <v>0</v>
      </c>
      <c r="AL71" s="35">
        <f t="shared" si="8"/>
        <v>0</v>
      </c>
      <c r="AM71" s="35">
        <f t="shared" si="9"/>
        <v>0</v>
      </c>
      <c r="AN71" s="35">
        <f t="shared" si="10"/>
        <v>0</v>
      </c>
      <c r="AO71" s="35">
        <f t="shared" si="11"/>
        <v>0</v>
      </c>
      <c r="AP71" s="202"/>
      <c r="AQ71" s="203"/>
    </row>
    <row r="72" spans="1:43" s="54" customFormat="1" ht="30" customHeight="1">
      <c r="A72" s="75">
        <v>15</v>
      </c>
      <c r="B72" s="126"/>
      <c r="C72" s="127"/>
      <c r="D72" s="128"/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35">
        <f t="shared" si="6"/>
        <v>0</v>
      </c>
      <c r="AK72" s="35">
        <f t="shared" si="7"/>
        <v>0</v>
      </c>
      <c r="AL72" s="35">
        <f t="shared" si="8"/>
        <v>0</v>
      </c>
      <c r="AM72" s="35">
        <f t="shared" si="9"/>
        <v>0</v>
      </c>
      <c r="AN72" s="35">
        <f t="shared" si="10"/>
        <v>0</v>
      </c>
      <c r="AO72" s="35">
        <f t="shared" si="11"/>
        <v>0</v>
      </c>
    </row>
    <row r="73" spans="1:43" s="54" customFormat="1" ht="30" customHeight="1">
      <c r="A73" s="75">
        <v>16</v>
      </c>
      <c r="B73" s="71"/>
      <c r="C73" s="7"/>
      <c r="D73" s="8"/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35">
        <f t="shared" si="6"/>
        <v>0</v>
      </c>
      <c r="AK73" s="35">
        <f t="shared" si="7"/>
        <v>0</v>
      </c>
      <c r="AL73" s="35">
        <f t="shared" si="8"/>
        <v>0</v>
      </c>
      <c r="AM73" s="35">
        <f t="shared" si="9"/>
        <v>0</v>
      </c>
      <c r="AN73" s="35">
        <f t="shared" si="10"/>
        <v>0</v>
      </c>
      <c r="AO73" s="35">
        <f t="shared" si="11"/>
        <v>0</v>
      </c>
    </row>
    <row r="74" spans="1:43" s="54" customFormat="1" ht="30" customHeight="1">
      <c r="A74" s="75">
        <v>17</v>
      </c>
      <c r="B74" s="71"/>
      <c r="C74" s="7"/>
      <c r="D74" s="8"/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35">
        <f t="shared" si="6"/>
        <v>0</v>
      </c>
      <c r="AK74" s="35">
        <f t="shared" si="7"/>
        <v>0</v>
      </c>
      <c r="AL74" s="35">
        <f t="shared" si="8"/>
        <v>0</v>
      </c>
      <c r="AM74" s="35">
        <f t="shared" si="9"/>
        <v>0</v>
      </c>
      <c r="AN74" s="35">
        <f t="shared" si="10"/>
        <v>0</v>
      </c>
      <c r="AO74" s="35">
        <f t="shared" si="11"/>
        <v>0</v>
      </c>
    </row>
    <row r="75" spans="1:43" s="54" customFormat="1" ht="30" customHeight="1">
      <c r="A75" s="75">
        <v>18</v>
      </c>
      <c r="B75" s="71"/>
      <c r="C75" s="7"/>
      <c r="D75" s="8"/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35">
        <f t="shared" si="6"/>
        <v>0</v>
      </c>
      <c r="AK75" s="35">
        <f t="shared" si="7"/>
        <v>0</v>
      </c>
      <c r="AL75" s="35">
        <f t="shared" si="8"/>
        <v>0</v>
      </c>
      <c r="AM75" s="35">
        <f t="shared" si="9"/>
        <v>0</v>
      </c>
      <c r="AN75" s="35">
        <f t="shared" si="10"/>
        <v>0</v>
      </c>
      <c r="AO75" s="35">
        <f t="shared" si="11"/>
        <v>0</v>
      </c>
    </row>
    <row r="76" spans="1:43" s="54" customFormat="1" ht="30" customHeight="1">
      <c r="A76" s="75">
        <v>19</v>
      </c>
      <c r="B76" s="71"/>
      <c r="C76" s="7"/>
      <c r="D76" s="8"/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35">
        <f t="shared" si="6"/>
        <v>0</v>
      </c>
      <c r="AK76" s="35">
        <f t="shared" si="7"/>
        <v>0</v>
      </c>
      <c r="AL76" s="35">
        <f t="shared" si="8"/>
        <v>0</v>
      </c>
      <c r="AM76" s="35">
        <f t="shared" si="9"/>
        <v>0</v>
      </c>
      <c r="AN76" s="35">
        <f t="shared" si="10"/>
        <v>0</v>
      </c>
      <c r="AO76" s="35">
        <f t="shared" si="11"/>
        <v>0</v>
      </c>
    </row>
    <row r="77" spans="1:43" s="54" customFormat="1" ht="30" customHeight="1">
      <c r="A77" s="75">
        <v>20</v>
      </c>
      <c r="B77" s="71"/>
      <c r="C77" s="7"/>
      <c r="D77" s="8"/>
      <c r="E77" s="9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35">
        <f t="shared" si="6"/>
        <v>0</v>
      </c>
      <c r="AK77" s="35">
        <f t="shared" si="7"/>
        <v>0</v>
      </c>
      <c r="AL77" s="35">
        <f t="shared" si="8"/>
        <v>0</v>
      </c>
      <c r="AM77" s="35">
        <f t="shared" si="9"/>
        <v>0</v>
      </c>
      <c r="AN77" s="35">
        <f t="shared" si="10"/>
        <v>0</v>
      </c>
      <c r="AO77" s="35">
        <f t="shared" si="11"/>
        <v>0</v>
      </c>
    </row>
    <row r="78" spans="1:43" s="54" customFormat="1" ht="30" customHeight="1">
      <c r="A78" s="75">
        <v>21</v>
      </c>
      <c r="B78" s="71"/>
      <c r="C78" s="7"/>
      <c r="D78" s="8"/>
      <c r="E78" s="9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35">
        <f t="shared" si="6"/>
        <v>0</v>
      </c>
      <c r="AK78" s="35">
        <f t="shared" si="7"/>
        <v>0</v>
      </c>
      <c r="AL78" s="35">
        <f t="shared" si="8"/>
        <v>0</v>
      </c>
      <c r="AM78" s="35">
        <f t="shared" si="9"/>
        <v>0</v>
      </c>
      <c r="AN78" s="35">
        <f t="shared" si="10"/>
        <v>0</v>
      </c>
      <c r="AO78" s="35">
        <f t="shared" si="11"/>
        <v>0</v>
      </c>
    </row>
    <row r="79" spans="1:43" s="54" customFormat="1" ht="30" customHeight="1">
      <c r="A79" s="75">
        <v>22</v>
      </c>
      <c r="B79" s="71"/>
      <c r="C79" s="7"/>
      <c r="D79" s="8"/>
      <c r="E79" s="9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35">
        <f t="shared" si="6"/>
        <v>0</v>
      </c>
      <c r="AK79" s="35">
        <f t="shared" si="7"/>
        <v>0</v>
      </c>
      <c r="AL79" s="35">
        <f t="shared" si="8"/>
        <v>0</v>
      </c>
      <c r="AM79" s="35">
        <f t="shared" si="9"/>
        <v>0</v>
      </c>
      <c r="AN79" s="35">
        <f t="shared" si="10"/>
        <v>0</v>
      </c>
      <c r="AO79" s="35">
        <f t="shared" si="11"/>
        <v>0</v>
      </c>
    </row>
    <row r="80" spans="1:43" s="54" customFormat="1" ht="30" customHeight="1">
      <c r="A80" s="75">
        <v>23</v>
      </c>
      <c r="B80" s="71"/>
      <c r="C80" s="7"/>
      <c r="D80" s="8"/>
      <c r="E80" s="9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35">
        <f t="shared" si="6"/>
        <v>0</v>
      </c>
      <c r="AK80" s="35">
        <f t="shared" si="7"/>
        <v>0</v>
      </c>
      <c r="AL80" s="35">
        <f t="shared" si="8"/>
        <v>0</v>
      </c>
      <c r="AM80" s="35">
        <f t="shared" si="9"/>
        <v>0</v>
      </c>
      <c r="AN80" s="35">
        <f t="shared" si="10"/>
        <v>0</v>
      </c>
      <c r="AO80" s="35">
        <f t="shared" si="11"/>
        <v>0</v>
      </c>
    </row>
    <row r="81" spans="1:41" s="54" customFormat="1" ht="30" customHeight="1">
      <c r="A81" s="75">
        <v>24</v>
      </c>
      <c r="B81" s="71"/>
      <c r="C81" s="7"/>
      <c r="D81" s="8"/>
      <c r="E81" s="9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35">
        <f t="shared" si="6"/>
        <v>0</v>
      </c>
      <c r="AK81" s="35">
        <f t="shared" si="7"/>
        <v>0</v>
      </c>
      <c r="AL81" s="35">
        <f t="shared" si="8"/>
        <v>0</v>
      </c>
      <c r="AM81" s="35">
        <f t="shared" si="9"/>
        <v>0</v>
      </c>
      <c r="AN81" s="35">
        <f t="shared" si="10"/>
        <v>0</v>
      </c>
      <c r="AO81" s="35">
        <f t="shared" si="11"/>
        <v>0</v>
      </c>
    </row>
    <row r="82" spans="1:41" s="54" customFormat="1" ht="30" customHeight="1">
      <c r="A82" s="75">
        <v>25</v>
      </c>
      <c r="B82" s="71"/>
      <c r="C82" s="7"/>
      <c r="D82" s="8"/>
      <c r="E82" s="9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35">
        <f t="shared" si="6"/>
        <v>0</v>
      </c>
      <c r="AK82" s="35">
        <f t="shared" si="7"/>
        <v>0</v>
      </c>
      <c r="AL82" s="35">
        <f t="shared" si="8"/>
        <v>0</v>
      </c>
      <c r="AM82" s="35">
        <f t="shared" si="9"/>
        <v>0</v>
      </c>
      <c r="AN82" s="35">
        <f t="shared" si="10"/>
        <v>0</v>
      </c>
      <c r="AO82" s="35">
        <f t="shared" si="11"/>
        <v>0</v>
      </c>
    </row>
    <row r="83" spans="1:41" s="54" customFormat="1" ht="30" customHeight="1">
      <c r="A83" s="75">
        <v>26</v>
      </c>
      <c r="B83" s="71"/>
      <c r="C83" s="11"/>
      <c r="D83" s="12"/>
      <c r="E83" s="9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35">
        <f t="shared" si="6"/>
        <v>0</v>
      </c>
      <c r="AK83" s="35">
        <f t="shared" si="7"/>
        <v>0</v>
      </c>
      <c r="AL83" s="35">
        <f t="shared" si="8"/>
        <v>0</v>
      </c>
      <c r="AM83" s="35">
        <f t="shared" si="9"/>
        <v>0</v>
      </c>
      <c r="AN83" s="35">
        <f t="shared" si="10"/>
        <v>0</v>
      </c>
      <c r="AO83" s="35">
        <f t="shared" si="11"/>
        <v>0</v>
      </c>
    </row>
    <row r="84" spans="1:41" s="54" customFormat="1" ht="30" customHeight="1">
      <c r="A84" s="75">
        <v>27</v>
      </c>
      <c r="B84" s="71"/>
      <c r="C84" s="11"/>
      <c r="D84" s="12"/>
      <c r="E84" s="9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35">
        <f t="shared" si="6"/>
        <v>0</v>
      </c>
      <c r="AK84" s="35">
        <f t="shared" si="7"/>
        <v>0</v>
      </c>
      <c r="AL84" s="35">
        <f t="shared" si="8"/>
        <v>0</v>
      </c>
      <c r="AM84" s="35">
        <f t="shared" si="9"/>
        <v>0</v>
      </c>
      <c r="AN84" s="35">
        <f t="shared" si="10"/>
        <v>0</v>
      </c>
      <c r="AO84" s="35">
        <f t="shared" si="11"/>
        <v>0</v>
      </c>
    </row>
    <row r="85" spans="1:41" s="54" customFormat="1" ht="30" customHeight="1">
      <c r="A85" s="75">
        <v>28</v>
      </c>
      <c r="B85" s="71"/>
      <c r="C85" s="11"/>
      <c r="D85" s="12"/>
      <c r="E85" s="9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35">
        <f t="shared" si="6"/>
        <v>0</v>
      </c>
      <c r="AK85" s="35">
        <f t="shared" si="7"/>
        <v>0</v>
      </c>
      <c r="AL85" s="35">
        <f t="shared" si="8"/>
        <v>0</v>
      </c>
      <c r="AM85" s="35">
        <f t="shared" si="9"/>
        <v>0</v>
      </c>
      <c r="AN85" s="35">
        <f t="shared" si="10"/>
        <v>0</v>
      </c>
      <c r="AO85" s="35">
        <f t="shared" si="11"/>
        <v>0</v>
      </c>
    </row>
    <row r="86" spans="1:41" s="54" customFormat="1" ht="30" customHeight="1">
      <c r="A86" s="75">
        <v>29</v>
      </c>
      <c r="B86" s="71"/>
      <c r="C86" s="11"/>
      <c r="D86" s="12"/>
      <c r="E86" s="9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35">
        <f t="shared" si="6"/>
        <v>0</v>
      </c>
      <c r="AK86" s="35">
        <f t="shared" si="7"/>
        <v>0</v>
      </c>
      <c r="AL86" s="35">
        <f t="shared" si="8"/>
        <v>0</v>
      </c>
      <c r="AM86" s="35">
        <f t="shared" si="9"/>
        <v>0</v>
      </c>
      <c r="AN86" s="35">
        <f t="shared" si="10"/>
        <v>0</v>
      </c>
      <c r="AO86" s="35">
        <f t="shared" si="11"/>
        <v>0</v>
      </c>
    </row>
    <row r="87" spans="1:41" s="54" customFormat="1" ht="30" customHeight="1">
      <c r="A87" s="75">
        <v>30</v>
      </c>
      <c r="B87" s="71"/>
      <c r="C87" s="11"/>
      <c r="D87" s="12"/>
      <c r="E87" s="9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35">
        <f t="shared" si="6"/>
        <v>0</v>
      </c>
      <c r="AK87" s="35">
        <f t="shared" si="7"/>
        <v>0</v>
      </c>
      <c r="AL87" s="35">
        <f t="shared" si="8"/>
        <v>0</v>
      </c>
      <c r="AM87" s="35">
        <f t="shared" si="9"/>
        <v>0</v>
      </c>
      <c r="AN87" s="35">
        <f t="shared" si="10"/>
        <v>0</v>
      </c>
      <c r="AO87" s="35">
        <f t="shared" si="11"/>
        <v>0</v>
      </c>
    </row>
    <row r="88" spans="1:41" s="54" customFormat="1" ht="30" customHeight="1">
      <c r="A88" s="75">
        <v>31</v>
      </c>
      <c r="B88" s="71"/>
      <c r="C88" s="11"/>
      <c r="D88" s="12"/>
      <c r="E88" s="9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35">
        <f t="shared" si="6"/>
        <v>0</v>
      </c>
      <c r="AK88" s="35">
        <f t="shared" si="7"/>
        <v>0</v>
      </c>
      <c r="AL88" s="35">
        <f t="shared" si="8"/>
        <v>0</v>
      </c>
      <c r="AM88" s="35">
        <f t="shared" si="9"/>
        <v>0</v>
      </c>
      <c r="AN88" s="35">
        <f t="shared" si="10"/>
        <v>0</v>
      </c>
      <c r="AO88" s="35">
        <f t="shared" si="11"/>
        <v>0</v>
      </c>
    </row>
    <row r="89" spans="1:41" s="54" customFormat="1" ht="30" customHeight="1">
      <c r="A89" s="75">
        <v>32</v>
      </c>
      <c r="B89" s="71"/>
      <c r="C89" s="11"/>
      <c r="D89" s="12"/>
      <c r="E89" s="9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35">
        <f t="shared" si="6"/>
        <v>0</v>
      </c>
      <c r="AK89" s="35">
        <f t="shared" si="7"/>
        <v>0</v>
      </c>
      <c r="AL89" s="35">
        <f t="shared" si="8"/>
        <v>0</v>
      </c>
      <c r="AM89" s="35">
        <f t="shared" si="9"/>
        <v>0</v>
      </c>
      <c r="AN89" s="35">
        <f t="shared" si="10"/>
        <v>0</v>
      </c>
      <c r="AO89" s="35">
        <f t="shared" si="11"/>
        <v>0</v>
      </c>
    </row>
    <row r="90" spans="1:41" s="54" customFormat="1" ht="30.75" customHeight="1">
      <c r="A90" s="75">
        <v>33</v>
      </c>
      <c r="B90" s="71"/>
      <c r="C90" s="11"/>
      <c r="D90" s="12"/>
      <c r="E90" s="75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35">
        <f t="shared" si="6"/>
        <v>0</v>
      </c>
      <c r="AK90" s="35">
        <f t="shared" si="7"/>
        <v>0</v>
      </c>
      <c r="AL90" s="35">
        <f t="shared" si="8"/>
        <v>0</v>
      </c>
      <c r="AM90" s="35">
        <f t="shared" si="9"/>
        <v>0</v>
      </c>
      <c r="AN90" s="35">
        <f t="shared" si="10"/>
        <v>0</v>
      </c>
      <c r="AO90" s="35">
        <f t="shared" si="11"/>
        <v>0</v>
      </c>
    </row>
    <row r="91" spans="1:41" s="54" customFormat="1" ht="30.75" customHeight="1">
      <c r="A91" s="75">
        <v>34</v>
      </c>
      <c r="B91" s="71"/>
      <c r="C91" s="11"/>
      <c r="D91" s="12"/>
      <c r="E91" s="9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35">
        <f t="shared" si="6"/>
        <v>0</v>
      </c>
      <c r="AK91" s="35">
        <f t="shared" si="7"/>
        <v>0</v>
      </c>
      <c r="AL91" s="35">
        <f t="shared" si="8"/>
        <v>0</v>
      </c>
      <c r="AM91" s="35">
        <f t="shared" si="9"/>
        <v>0</v>
      </c>
      <c r="AN91" s="35">
        <f t="shared" si="10"/>
        <v>0</v>
      </c>
      <c r="AO91" s="35">
        <f t="shared" si="11"/>
        <v>0</v>
      </c>
    </row>
    <row r="92" spans="1:41" ht="51" customHeight="1">
      <c r="A92" s="204" t="s">
        <v>12</v>
      </c>
      <c r="B92" s="204"/>
      <c r="C92" s="204"/>
      <c r="D92" s="204"/>
      <c r="E92" s="204"/>
      <c r="F92" s="204"/>
      <c r="G92" s="204"/>
      <c r="H92" s="204"/>
      <c r="I92" s="204"/>
      <c r="J92" s="204"/>
      <c r="K92" s="204"/>
      <c r="L92" s="204"/>
      <c r="M92" s="204"/>
      <c r="N92" s="204"/>
      <c r="O92" s="204"/>
      <c r="P92" s="204"/>
      <c r="Q92" s="204"/>
      <c r="R92" s="204"/>
      <c r="S92" s="204"/>
      <c r="T92" s="204"/>
      <c r="U92" s="204"/>
      <c r="V92" s="204"/>
      <c r="W92" s="204"/>
      <c r="X92" s="204"/>
      <c r="Y92" s="204"/>
      <c r="Z92" s="204"/>
      <c r="AA92" s="204"/>
      <c r="AB92" s="204"/>
      <c r="AC92" s="204"/>
      <c r="AD92" s="204"/>
      <c r="AE92" s="204"/>
      <c r="AF92" s="204"/>
      <c r="AG92" s="204"/>
      <c r="AH92" s="204"/>
      <c r="AI92" s="204"/>
      <c r="AJ92" s="75">
        <f t="shared" ref="AJ92:AO92" si="12">SUM(AJ58:AJ91)</f>
        <v>0</v>
      </c>
      <c r="AK92" s="75">
        <f t="shared" si="12"/>
        <v>0</v>
      </c>
      <c r="AL92" s="75">
        <f t="shared" si="12"/>
        <v>0</v>
      </c>
      <c r="AM92" s="75">
        <f t="shared" si="12"/>
        <v>0</v>
      </c>
      <c r="AN92" s="75">
        <f t="shared" si="12"/>
        <v>0</v>
      </c>
      <c r="AO92" s="75">
        <f t="shared" si="12"/>
        <v>0</v>
      </c>
    </row>
    <row r="93" spans="1:41" ht="15.75" customHeight="1">
      <c r="A93" s="29"/>
      <c r="B93" s="29"/>
      <c r="C93" s="205"/>
      <c r="D93" s="205"/>
      <c r="H93" s="60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</row>
    <row r="94" spans="1:41" ht="15.75" customHeight="1">
      <c r="C94" s="72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</row>
    <row r="95" spans="1:41" ht="15.75" customHeight="1">
      <c r="C95" s="72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</row>
    <row r="96" spans="1:41" ht="15.75" customHeight="1">
      <c r="C96" s="205"/>
      <c r="D96" s="205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</row>
    <row r="97" spans="3:38" ht="15.75" customHeight="1">
      <c r="C97" s="205"/>
      <c r="D97" s="205"/>
      <c r="E97" s="205"/>
      <c r="F97" s="205"/>
      <c r="G97" s="205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</row>
    <row r="98" spans="3:38" ht="15.75" customHeight="1">
      <c r="C98" s="205"/>
      <c r="D98" s="205"/>
      <c r="E98" s="205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</row>
    <row r="99" spans="3:38" ht="15.75" customHeight="1">
      <c r="C99" s="205"/>
      <c r="D99" s="205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</row>
  </sheetData>
  <mergeCells count="20">
    <mergeCell ref="AP58:AQ58"/>
    <mergeCell ref="AP71:AQ71"/>
    <mergeCell ref="A92:AI92"/>
    <mergeCell ref="C93:D93"/>
    <mergeCell ref="C96:D96"/>
    <mergeCell ref="AM22:AN22"/>
    <mergeCell ref="A54:AI54"/>
    <mergeCell ref="A56:AI56"/>
    <mergeCell ref="C98:E98"/>
    <mergeCell ref="C99:D99"/>
    <mergeCell ref="C97:G97"/>
    <mergeCell ref="C57:D5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zoomScale="55" zoomScaleNormal="55" workbookViewId="0">
      <selection activeCell="O12" sqref="O12"/>
    </sheetView>
  </sheetViews>
  <sheetFormatPr defaultColWidth="9.33203125" defaultRowHeight="18"/>
  <cols>
    <col min="1" max="1" width="8.6640625" style="51" customWidth="1"/>
    <col min="2" max="2" width="26.83203125" style="51" customWidth="1"/>
    <col min="3" max="3" width="29.6640625" style="51" customWidth="1"/>
    <col min="4" max="4" width="11.6640625" style="51" customWidth="1"/>
    <col min="5" max="35" width="7" style="51" customWidth="1"/>
    <col min="36" max="38" width="8.33203125" style="51" customWidth="1"/>
    <col min="39" max="39" width="10.83203125" style="51" customWidth="1"/>
    <col min="40" max="40" width="12.1640625" style="51" customWidth="1"/>
    <col min="41" max="41" width="10.83203125" style="51" customWidth="1"/>
    <col min="42" max="16384" width="9.33203125" style="51"/>
  </cols>
  <sheetData>
    <row r="1" spans="1:41" ht="24" customHeight="1">
      <c r="A1" s="212" t="s">
        <v>0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0" t="s">
        <v>1</v>
      </c>
      <c r="R1" s="210"/>
      <c r="S1" s="210"/>
      <c r="T1" s="210"/>
      <c r="U1" s="210"/>
      <c r="V1" s="210"/>
      <c r="W1" s="210"/>
      <c r="X1" s="210"/>
      <c r="Y1" s="210"/>
      <c r="Z1" s="210"/>
      <c r="AA1" s="210"/>
      <c r="AB1" s="210"/>
      <c r="AC1" s="210"/>
      <c r="AD1" s="210"/>
      <c r="AE1" s="210"/>
      <c r="AF1" s="210"/>
      <c r="AG1" s="210"/>
      <c r="AH1" s="210"/>
      <c r="AI1" s="210"/>
      <c r="AJ1" s="210"/>
      <c r="AK1" s="210"/>
      <c r="AL1" s="210"/>
    </row>
    <row r="2" spans="1:41" ht="22.5" customHeight="1">
      <c r="A2" s="210" t="s">
        <v>2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 t="s">
        <v>3</v>
      </c>
      <c r="R2" s="210"/>
      <c r="S2" s="210"/>
      <c r="T2" s="210"/>
      <c r="U2" s="210"/>
      <c r="V2" s="210"/>
      <c r="W2" s="210"/>
      <c r="X2" s="210"/>
      <c r="Y2" s="210"/>
      <c r="Z2" s="210"/>
      <c r="AA2" s="210"/>
      <c r="AB2" s="210"/>
      <c r="AC2" s="210"/>
      <c r="AD2" s="210"/>
      <c r="AE2" s="210"/>
      <c r="AF2" s="210"/>
      <c r="AG2" s="210"/>
      <c r="AH2" s="210"/>
      <c r="AI2" s="210"/>
      <c r="AJ2" s="210"/>
      <c r="AK2" s="210"/>
      <c r="AL2" s="210"/>
    </row>
    <row r="3" spans="1:41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</row>
    <row r="4" spans="1:41" ht="28.5" customHeight="1">
      <c r="A4" s="210" t="s">
        <v>4</v>
      </c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210"/>
      <c r="S4" s="210"/>
      <c r="T4" s="210"/>
      <c r="U4" s="210"/>
      <c r="V4" s="210"/>
      <c r="W4" s="210"/>
      <c r="X4" s="210"/>
      <c r="Y4" s="210"/>
      <c r="Z4" s="210"/>
      <c r="AA4" s="210"/>
      <c r="AB4" s="210"/>
      <c r="AC4" s="210"/>
      <c r="AD4" s="210"/>
      <c r="AE4" s="210"/>
      <c r="AF4" s="210"/>
      <c r="AG4" s="210"/>
      <c r="AH4" s="210"/>
      <c r="AI4" s="210"/>
      <c r="AJ4" s="210"/>
      <c r="AK4" s="210"/>
      <c r="AL4" s="210"/>
    </row>
    <row r="5" spans="1:41">
      <c r="A5" s="210" t="s">
        <v>829</v>
      </c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210"/>
      <c r="R5" s="210"/>
      <c r="S5" s="210"/>
      <c r="T5" s="210"/>
      <c r="U5" s="210"/>
      <c r="V5" s="210"/>
      <c r="W5" s="210"/>
      <c r="X5" s="210"/>
      <c r="Y5" s="210"/>
      <c r="Z5" s="210"/>
      <c r="AA5" s="210"/>
      <c r="AB5" s="210"/>
      <c r="AC5" s="210"/>
      <c r="AD5" s="210"/>
      <c r="AE5" s="210"/>
      <c r="AF5" s="210"/>
      <c r="AG5" s="210"/>
      <c r="AH5" s="210"/>
      <c r="AI5" s="210"/>
      <c r="AJ5" s="210"/>
      <c r="AK5" s="210"/>
      <c r="AL5" s="210"/>
    </row>
    <row r="6" spans="1:41" ht="33" customHeight="1">
      <c r="A6" s="78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211" t="s">
        <v>228</v>
      </c>
      <c r="AG6" s="211"/>
      <c r="AH6" s="211"/>
      <c r="AI6" s="211"/>
      <c r="AJ6" s="211"/>
      <c r="AK6" s="211"/>
      <c r="AL6" s="78"/>
    </row>
    <row r="7" spans="1:41" ht="15.75" customHeight="1">
      <c r="AE7" s="22"/>
      <c r="AF7" s="22"/>
      <c r="AG7" s="22"/>
      <c r="AH7" s="22"/>
      <c r="AI7" s="53"/>
    </row>
    <row r="8" spans="1:41" s="54" customFormat="1" ht="33" customHeight="1">
      <c r="A8" s="80" t="s">
        <v>5</v>
      </c>
      <c r="B8" s="76" t="s">
        <v>6</v>
      </c>
      <c r="C8" s="208" t="s">
        <v>7</v>
      </c>
      <c r="D8" s="20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54" customFormat="1" ht="30" customHeight="1">
      <c r="A9" s="80">
        <v>1</v>
      </c>
      <c r="B9" s="129" t="s">
        <v>229</v>
      </c>
      <c r="C9" s="130" t="s">
        <v>230</v>
      </c>
      <c r="D9" s="140" t="s">
        <v>231</v>
      </c>
      <c r="E9" s="9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80">
        <f>COUNTIF(E9:AI9,"K")+2*COUNTIF(E9:AI9,"2K")+COUNTIF(E9:AI9,"TK")+COUNTIF(E9:AI9,"KT")</f>
        <v>0</v>
      </c>
      <c r="AK9" s="80">
        <f t="shared" ref="AK9:AK53" si="0">COUNTIF(E9:AI9,"P")+2*COUNTIF(F9:AJ9,"2P")</f>
        <v>0</v>
      </c>
      <c r="AL9" s="80">
        <f t="shared" ref="AL9:AL53" si="1">COUNTIF(E9:AI9,"T")+2*COUNTIF(E9:AI9,"2T")+COUNTIF(E9:AI9,"TK")+COUNTIF(E9:AI9,"KT")</f>
        <v>0</v>
      </c>
      <c r="AM9" s="55"/>
      <c r="AN9" s="56"/>
      <c r="AO9" s="79"/>
    </row>
    <row r="10" spans="1:41" s="54" customFormat="1" ht="30" customHeight="1">
      <c r="A10" s="80">
        <v>2</v>
      </c>
      <c r="B10" s="129" t="s">
        <v>232</v>
      </c>
      <c r="C10" s="130" t="s">
        <v>233</v>
      </c>
      <c r="D10" s="140" t="s">
        <v>59</v>
      </c>
      <c r="E10" s="9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80">
        <f t="shared" ref="AJ10:AJ53" si="2">COUNTIF(E10:AI10,"K")+2*COUNTIF(E10:AI10,"2K")+COUNTIF(E10:AI10,"TK")+COUNTIF(E10:AI10,"KT")</f>
        <v>0</v>
      </c>
      <c r="AK10" s="80">
        <f t="shared" si="0"/>
        <v>0</v>
      </c>
      <c r="AL10" s="80">
        <f t="shared" si="1"/>
        <v>0</v>
      </c>
      <c r="AM10" s="79"/>
      <c r="AN10" s="79"/>
      <c r="AO10" s="79"/>
    </row>
    <row r="11" spans="1:41" s="54" customFormat="1" ht="30" customHeight="1">
      <c r="A11" s="80">
        <v>3</v>
      </c>
      <c r="B11" s="129" t="s">
        <v>234</v>
      </c>
      <c r="C11" s="130" t="s">
        <v>235</v>
      </c>
      <c r="D11" s="140" t="s">
        <v>35</v>
      </c>
      <c r="E11" s="9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80">
        <f t="shared" si="2"/>
        <v>0</v>
      </c>
      <c r="AK11" s="80">
        <f t="shared" si="0"/>
        <v>0</v>
      </c>
      <c r="AL11" s="80">
        <f t="shared" si="1"/>
        <v>0</v>
      </c>
      <c r="AM11" s="79"/>
      <c r="AN11" s="79"/>
      <c r="AO11" s="79"/>
    </row>
    <row r="12" spans="1:41" s="54" customFormat="1" ht="30" customHeight="1">
      <c r="A12" s="80">
        <v>4</v>
      </c>
      <c r="B12" s="129" t="s">
        <v>236</v>
      </c>
      <c r="C12" s="130" t="s">
        <v>227</v>
      </c>
      <c r="D12" s="140" t="s">
        <v>60</v>
      </c>
      <c r="E12" s="9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80">
        <f t="shared" si="2"/>
        <v>0</v>
      </c>
      <c r="AK12" s="80">
        <f t="shared" si="0"/>
        <v>0</v>
      </c>
      <c r="AL12" s="80">
        <f t="shared" si="1"/>
        <v>0</v>
      </c>
      <c r="AM12" s="79"/>
      <c r="AN12" s="79"/>
      <c r="AO12" s="79"/>
    </row>
    <row r="13" spans="1:41" s="54" customFormat="1" ht="30" customHeight="1">
      <c r="A13" s="80">
        <v>5</v>
      </c>
      <c r="B13" s="129" t="s">
        <v>237</v>
      </c>
      <c r="C13" s="130" t="s">
        <v>238</v>
      </c>
      <c r="D13" s="140" t="s">
        <v>175</v>
      </c>
      <c r="E13" s="9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80">
        <f t="shared" si="2"/>
        <v>0</v>
      </c>
      <c r="AK13" s="80">
        <f t="shared" si="0"/>
        <v>0</v>
      </c>
      <c r="AL13" s="80">
        <f t="shared" si="1"/>
        <v>0</v>
      </c>
      <c r="AM13" s="79"/>
      <c r="AN13" s="79"/>
      <c r="AO13" s="79"/>
    </row>
    <row r="14" spans="1:41" s="54" customFormat="1" ht="30" customHeight="1">
      <c r="A14" s="80">
        <v>6</v>
      </c>
      <c r="B14" s="129" t="s">
        <v>239</v>
      </c>
      <c r="C14" s="130" t="s">
        <v>240</v>
      </c>
      <c r="D14" s="140" t="s">
        <v>30</v>
      </c>
      <c r="E14" s="9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80">
        <f t="shared" si="2"/>
        <v>0</v>
      </c>
      <c r="AK14" s="80">
        <f t="shared" si="0"/>
        <v>0</v>
      </c>
      <c r="AL14" s="80">
        <f t="shared" si="1"/>
        <v>0</v>
      </c>
      <c r="AM14" s="79"/>
      <c r="AN14" s="79"/>
      <c r="AO14" s="79"/>
    </row>
    <row r="15" spans="1:41" s="54" customFormat="1" ht="30" customHeight="1">
      <c r="A15" s="80">
        <v>7</v>
      </c>
      <c r="B15" s="129" t="s">
        <v>241</v>
      </c>
      <c r="C15" s="130" t="s">
        <v>242</v>
      </c>
      <c r="D15" s="140" t="s">
        <v>26</v>
      </c>
      <c r="E15" s="91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10"/>
      <c r="AI15" s="92"/>
      <c r="AJ15" s="80">
        <f t="shared" si="2"/>
        <v>0</v>
      </c>
      <c r="AK15" s="80">
        <f t="shared" si="0"/>
        <v>0</v>
      </c>
      <c r="AL15" s="80">
        <f t="shared" si="1"/>
        <v>0</v>
      </c>
      <c r="AM15" s="79"/>
      <c r="AN15" s="79"/>
      <c r="AO15" s="79"/>
    </row>
    <row r="16" spans="1:41" s="54" customFormat="1" ht="30" customHeight="1">
      <c r="A16" s="80">
        <v>8</v>
      </c>
      <c r="B16" s="129" t="s">
        <v>243</v>
      </c>
      <c r="C16" s="130" t="s">
        <v>244</v>
      </c>
      <c r="D16" s="140" t="s">
        <v>26</v>
      </c>
      <c r="E16" s="9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80">
        <f t="shared" si="2"/>
        <v>0</v>
      </c>
      <c r="AK16" s="80">
        <f t="shared" si="0"/>
        <v>0</v>
      </c>
      <c r="AL16" s="80">
        <f t="shared" si="1"/>
        <v>0</v>
      </c>
      <c r="AM16" s="79"/>
      <c r="AN16" s="79"/>
      <c r="AO16" s="79"/>
    </row>
    <row r="17" spans="1:41" s="54" customFormat="1" ht="30" customHeight="1">
      <c r="A17" s="80">
        <v>9</v>
      </c>
      <c r="B17" s="129" t="s">
        <v>245</v>
      </c>
      <c r="C17" s="130" t="s">
        <v>246</v>
      </c>
      <c r="D17" s="140" t="s">
        <v>26</v>
      </c>
      <c r="E17" s="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80">
        <f t="shared" si="2"/>
        <v>0</v>
      </c>
      <c r="AK17" s="80">
        <f t="shared" si="0"/>
        <v>0</v>
      </c>
      <c r="AL17" s="80">
        <f t="shared" si="1"/>
        <v>0</v>
      </c>
      <c r="AM17" s="79"/>
      <c r="AN17" s="79"/>
      <c r="AO17" s="79"/>
    </row>
    <row r="18" spans="1:41" s="54" customFormat="1" ht="30" customHeight="1">
      <c r="A18" s="80">
        <v>10</v>
      </c>
      <c r="B18" s="129" t="s">
        <v>247</v>
      </c>
      <c r="C18" s="130" t="s">
        <v>248</v>
      </c>
      <c r="D18" s="140" t="s">
        <v>63</v>
      </c>
      <c r="E18" s="9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80">
        <f t="shared" si="2"/>
        <v>0</v>
      </c>
      <c r="AK18" s="80">
        <f t="shared" si="0"/>
        <v>0</v>
      </c>
      <c r="AL18" s="80">
        <f t="shared" si="1"/>
        <v>0</v>
      </c>
      <c r="AM18" s="79"/>
      <c r="AN18" s="79"/>
      <c r="AO18" s="79"/>
    </row>
    <row r="19" spans="1:41" s="54" customFormat="1" ht="30" customHeight="1">
      <c r="A19" s="80">
        <v>11</v>
      </c>
      <c r="B19" s="129" t="s">
        <v>249</v>
      </c>
      <c r="C19" s="130" t="s">
        <v>250</v>
      </c>
      <c r="D19" s="140" t="s">
        <v>156</v>
      </c>
      <c r="E19" s="9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80">
        <f t="shared" si="2"/>
        <v>0</v>
      </c>
      <c r="AK19" s="80">
        <f t="shared" si="0"/>
        <v>0</v>
      </c>
      <c r="AL19" s="80">
        <f t="shared" si="1"/>
        <v>0</v>
      </c>
      <c r="AM19" s="79"/>
      <c r="AN19" s="79"/>
      <c r="AO19" s="79"/>
    </row>
    <row r="20" spans="1:41" s="54" customFormat="1" ht="30" customHeight="1">
      <c r="A20" s="80">
        <v>12</v>
      </c>
      <c r="B20" s="129" t="s">
        <v>251</v>
      </c>
      <c r="C20" s="130" t="s">
        <v>252</v>
      </c>
      <c r="D20" s="140" t="s">
        <v>27</v>
      </c>
      <c r="E20" s="9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80">
        <f t="shared" si="2"/>
        <v>0</v>
      </c>
      <c r="AK20" s="80">
        <f t="shared" si="0"/>
        <v>0</v>
      </c>
      <c r="AL20" s="80">
        <f t="shared" si="1"/>
        <v>0</v>
      </c>
      <c r="AM20" s="79"/>
      <c r="AN20" s="79"/>
      <c r="AO20" s="79"/>
    </row>
    <row r="21" spans="1:41" s="54" customFormat="1" ht="30" customHeight="1">
      <c r="A21" s="80">
        <v>13</v>
      </c>
      <c r="B21" s="129" t="s">
        <v>253</v>
      </c>
      <c r="C21" s="130" t="s">
        <v>254</v>
      </c>
      <c r="D21" s="140" t="s">
        <v>255</v>
      </c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80">
        <f t="shared" si="2"/>
        <v>0</v>
      </c>
      <c r="AK21" s="80">
        <f t="shared" si="0"/>
        <v>0</v>
      </c>
      <c r="AL21" s="80">
        <f t="shared" si="1"/>
        <v>0</v>
      </c>
      <c r="AM21" s="79"/>
      <c r="AN21" s="79"/>
      <c r="AO21" s="79"/>
    </row>
    <row r="22" spans="1:41" s="54" customFormat="1" ht="30" customHeight="1">
      <c r="A22" s="80">
        <v>14</v>
      </c>
      <c r="B22" s="129" t="s">
        <v>256</v>
      </c>
      <c r="C22" s="130" t="s">
        <v>257</v>
      </c>
      <c r="D22" s="140" t="s">
        <v>258</v>
      </c>
      <c r="E22" s="9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38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80">
        <f t="shared" si="2"/>
        <v>0</v>
      </c>
      <c r="AK22" s="80">
        <f t="shared" si="0"/>
        <v>0</v>
      </c>
      <c r="AL22" s="80">
        <f t="shared" si="1"/>
        <v>0</v>
      </c>
      <c r="AM22" s="202"/>
      <c r="AN22" s="203"/>
      <c r="AO22" s="79"/>
    </row>
    <row r="23" spans="1:41" s="54" customFormat="1" ht="30" customHeight="1">
      <c r="A23" s="80">
        <v>15</v>
      </c>
      <c r="B23" s="129" t="s">
        <v>259</v>
      </c>
      <c r="C23" s="130" t="s">
        <v>260</v>
      </c>
      <c r="D23" s="140" t="s">
        <v>120</v>
      </c>
      <c r="E23" s="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80">
        <f t="shared" si="2"/>
        <v>0</v>
      </c>
      <c r="AK23" s="80">
        <f t="shared" si="0"/>
        <v>0</v>
      </c>
      <c r="AL23" s="80">
        <f t="shared" si="1"/>
        <v>0</v>
      </c>
      <c r="AM23" s="79"/>
      <c r="AN23" s="79"/>
      <c r="AO23" s="79"/>
    </row>
    <row r="24" spans="1:41" s="54" customFormat="1" ht="30" customHeight="1">
      <c r="A24" s="80">
        <v>16</v>
      </c>
      <c r="B24" s="129" t="s">
        <v>261</v>
      </c>
      <c r="C24" s="130" t="s">
        <v>493</v>
      </c>
      <c r="D24" s="140" t="s">
        <v>66</v>
      </c>
      <c r="E24" s="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80">
        <f t="shared" si="2"/>
        <v>0</v>
      </c>
      <c r="AK24" s="80">
        <f t="shared" si="0"/>
        <v>0</v>
      </c>
      <c r="AL24" s="80">
        <f t="shared" si="1"/>
        <v>0</v>
      </c>
      <c r="AM24" s="79"/>
      <c r="AN24" s="79"/>
      <c r="AO24" s="79"/>
    </row>
    <row r="25" spans="1:41" s="54" customFormat="1" ht="30" customHeight="1">
      <c r="A25" s="80">
        <v>17</v>
      </c>
      <c r="B25" s="129" t="s">
        <v>262</v>
      </c>
      <c r="C25" s="130" t="s">
        <v>169</v>
      </c>
      <c r="D25" s="140" t="s">
        <v>66</v>
      </c>
      <c r="E25" s="9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80">
        <f t="shared" si="2"/>
        <v>0</v>
      </c>
      <c r="AK25" s="80">
        <f t="shared" si="0"/>
        <v>0</v>
      </c>
      <c r="AL25" s="80">
        <f t="shared" si="1"/>
        <v>0</v>
      </c>
      <c r="AM25" s="79"/>
      <c r="AN25" s="79"/>
      <c r="AO25" s="79"/>
    </row>
    <row r="26" spans="1:41" s="54" customFormat="1" ht="30" customHeight="1">
      <c r="A26" s="80">
        <v>18</v>
      </c>
      <c r="B26" s="129" t="s">
        <v>263</v>
      </c>
      <c r="C26" s="130" t="s">
        <v>264</v>
      </c>
      <c r="D26" s="140" t="s">
        <v>124</v>
      </c>
      <c r="E26" s="9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80">
        <f t="shared" si="2"/>
        <v>0</v>
      </c>
      <c r="AK26" s="80">
        <f t="shared" si="0"/>
        <v>0</v>
      </c>
      <c r="AL26" s="80">
        <f t="shared" si="1"/>
        <v>0</v>
      </c>
      <c r="AM26" s="79"/>
      <c r="AN26" s="79"/>
      <c r="AO26" s="79"/>
    </row>
    <row r="27" spans="1:41" s="54" customFormat="1" ht="30" customHeight="1">
      <c r="A27" s="80">
        <v>19</v>
      </c>
      <c r="B27" s="129" t="s">
        <v>265</v>
      </c>
      <c r="C27" s="130" t="s">
        <v>266</v>
      </c>
      <c r="D27" s="140" t="s">
        <v>37</v>
      </c>
      <c r="E27" s="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80">
        <f t="shared" si="2"/>
        <v>0</v>
      </c>
      <c r="AK27" s="80">
        <f t="shared" si="0"/>
        <v>0</v>
      </c>
      <c r="AL27" s="80">
        <f t="shared" si="1"/>
        <v>0</v>
      </c>
      <c r="AM27" s="79"/>
      <c r="AN27" s="79"/>
      <c r="AO27" s="79"/>
    </row>
    <row r="28" spans="1:41" s="54" customFormat="1" ht="30" customHeight="1">
      <c r="A28" s="80">
        <v>20</v>
      </c>
      <c r="B28" s="129">
        <v>1810080065</v>
      </c>
      <c r="C28" s="130" t="s">
        <v>233</v>
      </c>
      <c r="D28" s="140" t="s">
        <v>182</v>
      </c>
      <c r="E28" s="98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80">
        <f t="shared" si="2"/>
        <v>0</v>
      </c>
      <c r="AK28" s="80">
        <f t="shared" si="0"/>
        <v>0</v>
      </c>
      <c r="AL28" s="80">
        <f t="shared" si="1"/>
        <v>0</v>
      </c>
      <c r="AM28" s="79"/>
      <c r="AN28" s="79"/>
      <c r="AO28" s="79"/>
    </row>
    <row r="29" spans="1:41" s="54" customFormat="1" ht="30" customHeight="1">
      <c r="A29" s="80">
        <v>21</v>
      </c>
      <c r="B29" s="129" t="s">
        <v>267</v>
      </c>
      <c r="C29" s="130" t="s">
        <v>511</v>
      </c>
      <c r="D29" s="140" t="s">
        <v>71</v>
      </c>
      <c r="E29" s="98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80">
        <f t="shared" si="2"/>
        <v>0</v>
      </c>
      <c r="AK29" s="80">
        <f t="shared" si="0"/>
        <v>0</v>
      </c>
      <c r="AL29" s="80">
        <f t="shared" si="1"/>
        <v>0</v>
      </c>
      <c r="AM29" s="79"/>
      <c r="AN29" s="79"/>
      <c r="AO29" s="79"/>
    </row>
    <row r="30" spans="1:41" s="54" customFormat="1" ht="30" customHeight="1">
      <c r="A30" s="80">
        <v>22</v>
      </c>
      <c r="B30" s="129" t="s">
        <v>268</v>
      </c>
      <c r="C30" s="130" t="s">
        <v>269</v>
      </c>
      <c r="D30" s="140" t="s">
        <v>38</v>
      </c>
      <c r="E30" s="98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80">
        <f t="shared" si="2"/>
        <v>0</v>
      </c>
      <c r="AK30" s="80">
        <f t="shared" si="0"/>
        <v>0</v>
      </c>
      <c r="AL30" s="80">
        <f t="shared" si="1"/>
        <v>0</v>
      </c>
      <c r="AM30" s="79"/>
      <c r="AN30" s="79"/>
      <c r="AO30" s="79"/>
    </row>
    <row r="31" spans="1:41" s="54" customFormat="1" ht="30" customHeight="1">
      <c r="A31" s="80">
        <v>23</v>
      </c>
      <c r="B31" s="129" t="s">
        <v>270</v>
      </c>
      <c r="C31" s="130" t="s">
        <v>271</v>
      </c>
      <c r="D31" s="140" t="s">
        <v>29</v>
      </c>
      <c r="E31" s="98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80">
        <f t="shared" si="2"/>
        <v>0</v>
      </c>
      <c r="AK31" s="80">
        <f t="shared" si="0"/>
        <v>0</v>
      </c>
      <c r="AL31" s="80">
        <f t="shared" si="1"/>
        <v>0</v>
      </c>
      <c r="AM31" s="79"/>
      <c r="AN31" s="79"/>
      <c r="AO31" s="79"/>
    </row>
    <row r="32" spans="1:41" s="54" customFormat="1" ht="30" customHeight="1">
      <c r="A32" s="80">
        <v>24</v>
      </c>
      <c r="B32" s="129" t="s">
        <v>272</v>
      </c>
      <c r="C32" s="130" t="s">
        <v>273</v>
      </c>
      <c r="D32" s="140" t="s">
        <v>274</v>
      </c>
      <c r="E32" s="98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80">
        <f t="shared" si="2"/>
        <v>0</v>
      </c>
      <c r="AK32" s="80">
        <f t="shared" si="0"/>
        <v>0</v>
      </c>
      <c r="AL32" s="80">
        <f t="shared" si="1"/>
        <v>0</v>
      </c>
      <c r="AM32" s="79"/>
      <c r="AN32" s="79"/>
      <c r="AO32" s="79"/>
    </row>
    <row r="33" spans="1:41" s="54" customFormat="1" ht="30" customHeight="1">
      <c r="A33" s="80">
        <v>25</v>
      </c>
      <c r="B33" s="129"/>
      <c r="C33" s="130"/>
      <c r="D33" s="140"/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80">
        <f t="shared" si="2"/>
        <v>0</v>
      </c>
      <c r="AK33" s="80">
        <f t="shared" si="0"/>
        <v>0</v>
      </c>
      <c r="AL33" s="80">
        <f t="shared" si="1"/>
        <v>0</v>
      </c>
      <c r="AM33" s="79"/>
      <c r="AN33" s="79"/>
      <c r="AO33" s="79"/>
    </row>
    <row r="34" spans="1:41" s="54" customFormat="1" ht="30" customHeight="1">
      <c r="A34" s="80">
        <v>26</v>
      </c>
      <c r="B34" s="129"/>
      <c r="C34" s="130"/>
      <c r="D34" s="140"/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80">
        <f t="shared" si="2"/>
        <v>0</v>
      </c>
      <c r="AK34" s="80">
        <f t="shared" si="0"/>
        <v>0</v>
      </c>
      <c r="AL34" s="80">
        <f t="shared" si="1"/>
        <v>0</v>
      </c>
      <c r="AM34" s="79"/>
      <c r="AN34" s="79"/>
      <c r="AO34" s="79"/>
    </row>
    <row r="35" spans="1:41" s="169" customFormat="1" ht="30" customHeight="1">
      <c r="A35" s="46">
        <v>27</v>
      </c>
      <c r="B35" s="165"/>
      <c r="C35" s="166"/>
      <c r="D35" s="167"/>
      <c r="E35" s="9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46">
        <f t="shared" si="2"/>
        <v>0</v>
      </c>
      <c r="AK35" s="46">
        <f t="shared" si="0"/>
        <v>0</v>
      </c>
      <c r="AL35" s="46">
        <f t="shared" si="1"/>
        <v>0</v>
      </c>
      <c r="AM35" s="168"/>
      <c r="AN35" s="168"/>
      <c r="AO35" s="168"/>
    </row>
    <row r="36" spans="1:41" s="54" customFormat="1" ht="30" customHeight="1">
      <c r="A36" s="80">
        <v>28</v>
      </c>
      <c r="B36" s="114"/>
      <c r="C36" s="115"/>
      <c r="D36" s="116"/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80">
        <f t="shared" si="2"/>
        <v>0</v>
      </c>
      <c r="AK36" s="80">
        <f t="shared" si="0"/>
        <v>0</v>
      </c>
      <c r="AL36" s="80">
        <f t="shared" si="1"/>
        <v>0</v>
      </c>
      <c r="AM36" s="79"/>
      <c r="AN36" s="79"/>
      <c r="AO36" s="79"/>
    </row>
    <row r="37" spans="1:41" s="54" customFormat="1" ht="30" customHeight="1">
      <c r="A37" s="80">
        <v>29</v>
      </c>
      <c r="B37" s="114"/>
      <c r="C37" s="115"/>
      <c r="D37" s="116"/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80">
        <f t="shared" si="2"/>
        <v>0</v>
      </c>
      <c r="AK37" s="80">
        <f t="shared" si="0"/>
        <v>0</v>
      </c>
      <c r="AL37" s="80">
        <f t="shared" si="1"/>
        <v>0</v>
      </c>
      <c r="AM37" s="79"/>
      <c r="AN37" s="79"/>
      <c r="AO37" s="79"/>
    </row>
    <row r="38" spans="1:41" s="54" customFormat="1" ht="30" customHeight="1">
      <c r="A38" s="80">
        <v>30</v>
      </c>
      <c r="B38" s="45"/>
      <c r="C38" s="5"/>
      <c r="D38" s="6"/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80">
        <f t="shared" si="2"/>
        <v>0</v>
      </c>
      <c r="AK38" s="80">
        <f t="shared" si="0"/>
        <v>0</v>
      </c>
      <c r="AL38" s="80">
        <f t="shared" si="1"/>
        <v>0</v>
      </c>
      <c r="AM38" s="79"/>
      <c r="AN38" s="79"/>
      <c r="AO38" s="79"/>
    </row>
    <row r="39" spans="1:41" s="54" customFormat="1" ht="30" customHeight="1">
      <c r="A39" s="80">
        <v>31</v>
      </c>
      <c r="B39" s="45"/>
      <c r="C39" s="5"/>
      <c r="D39" s="6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80">
        <f t="shared" si="2"/>
        <v>0</v>
      </c>
      <c r="AK39" s="80">
        <f t="shared" si="0"/>
        <v>0</v>
      </c>
      <c r="AL39" s="80">
        <f t="shared" si="1"/>
        <v>0</v>
      </c>
      <c r="AM39" s="79"/>
      <c r="AN39" s="79"/>
      <c r="AO39" s="79"/>
    </row>
    <row r="40" spans="1:41" s="54" customFormat="1" ht="30" customHeight="1">
      <c r="A40" s="80">
        <v>32</v>
      </c>
      <c r="B40" s="45"/>
      <c r="C40" s="5"/>
      <c r="D40" s="6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80">
        <f t="shared" si="2"/>
        <v>0</v>
      </c>
      <c r="AK40" s="80">
        <f t="shared" si="0"/>
        <v>0</v>
      </c>
      <c r="AL40" s="80">
        <f t="shared" si="1"/>
        <v>0</v>
      </c>
      <c r="AM40" s="79"/>
      <c r="AN40" s="79"/>
      <c r="AO40" s="79"/>
    </row>
    <row r="41" spans="1:41" s="54" customFormat="1" ht="30" customHeight="1">
      <c r="A41" s="80">
        <v>33</v>
      </c>
      <c r="B41" s="45"/>
      <c r="C41" s="5"/>
      <c r="D41" s="6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80">
        <f t="shared" si="2"/>
        <v>0</v>
      </c>
      <c r="AK41" s="80">
        <f t="shared" si="0"/>
        <v>0</v>
      </c>
      <c r="AL41" s="80">
        <f t="shared" si="1"/>
        <v>0</v>
      </c>
      <c r="AM41" s="79"/>
      <c r="AN41" s="79"/>
      <c r="AO41" s="79"/>
    </row>
    <row r="42" spans="1:41" s="54" customFormat="1" ht="30" customHeight="1">
      <c r="A42" s="80">
        <v>34</v>
      </c>
      <c r="B42" s="45"/>
      <c r="C42" s="5"/>
      <c r="D42" s="6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80">
        <f t="shared" si="2"/>
        <v>0</v>
      </c>
      <c r="AK42" s="80">
        <f t="shared" si="0"/>
        <v>0</v>
      </c>
      <c r="AL42" s="80">
        <f t="shared" si="1"/>
        <v>0</v>
      </c>
      <c r="AM42" s="79"/>
      <c r="AN42" s="79"/>
      <c r="AO42" s="79"/>
    </row>
    <row r="43" spans="1:41" s="54" customFormat="1" ht="30" customHeight="1">
      <c r="A43" s="80">
        <v>35</v>
      </c>
      <c r="B43" s="45"/>
      <c r="C43" s="5"/>
      <c r="D43" s="6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80">
        <f t="shared" si="2"/>
        <v>0</v>
      </c>
      <c r="AK43" s="80">
        <f t="shared" si="0"/>
        <v>0</v>
      </c>
      <c r="AL43" s="80">
        <f t="shared" si="1"/>
        <v>0</v>
      </c>
      <c r="AM43" s="79"/>
      <c r="AN43" s="79"/>
      <c r="AO43" s="79"/>
    </row>
    <row r="44" spans="1:41" s="54" customFormat="1" ht="30" customHeight="1">
      <c r="A44" s="80">
        <v>36</v>
      </c>
      <c r="B44" s="45"/>
      <c r="C44" s="5"/>
      <c r="D44" s="6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80">
        <f t="shared" si="2"/>
        <v>0</v>
      </c>
      <c r="AK44" s="80">
        <f t="shared" si="0"/>
        <v>0</v>
      </c>
      <c r="AL44" s="80">
        <f t="shared" si="1"/>
        <v>0</v>
      </c>
      <c r="AM44" s="79"/>
      <c r="AN44" s="79"/>
      <c r="AO44" s="79"/>
    </row>
    <row r="45" spans="1:41" s="54" customFormat="1" ht="30" customHeight="1">
      <c r="A45" s="80">
        <v>37</v>
      </c>
      <c r="B45" s="45"/>
      <c r="C45" s="5"/>
      <c r="D45" s="6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80">
        <f t="shared" si="2"/>
        <v>0</v>
      </c>
      <c r="AK45" s="80">
        <f t="shared" si="0"/>
        <v>0</v>
      </c>
      <c r="AL45" s="80">
        <f t="shared" si="1"/>
        <v>0</v>
      </c>
      <c r="AM45" s="79"/>
      <c r="AN45" s="79"/>
      <c r="AO45" s="79"/>
    </row>
    <row r="46" spans="1:41" s="54" customFormat="1" ht="30" customHeight="1">
      <c r="A46" s="80">
        <v>38</v>
      </c>
      <c r="B46" s="45"/>
      <c r="C46" s="5"/>
      <c r="D46" s="6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80">
        <f t="shared" si="2"/>
        <v>0</v>
      </c>
      <c r="AK46" s="80">
        <f t="shared" si="0"/>
        <v>0</v>
      </c>
      <c r="AL46" s="80">
        <f t="shared" si="1"/>
        <v>0</v>
      </c>
      <c r="AM46" s="79"/>
      <c r="AN46" s="79"/>
      <c r="AO46" s="79"/>
    </row>
    <row r="47" spans="1:41" s="54" customFormat="1" ht="30" customHeight="1">
      <c r="A47" s="80">
        <v>39</v>
      </c>
      <c r="B47" s="45"/>
      <c r="C47" s="5"/>
      <c r="D47" s="6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80">
        <f t="shared" si="2"/>
        <v>0</v>
      </c>
      <c r="AK47" s="80">
        <f t="shared" si="0"/>
        <v>0</v>
      </c>
      <c r="AL47" s="80">
        <f t="shared" si="1"/>
        <v>0</v>
      </c>
      <c r="AM47" s="79"/>
      <c r="AN47" s="79"/>
      <c r="AO47" s="79"/>
    </row>
    <row r="48" spans="1:41" s="54" customFormat="1" ht="30" customHeight="1">
      <c r="A48" s="80">
        <v>40</v>
      </c>
      <c r="B48" s="45"/>
      <c r="C48" s="5"/>
      <c r="D48" s="6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80">
        <f t="shared" si="2"/>
        <v>0</v>
      </c>
      <c r="AK48" s="80">
        <f t="shared" si="0"/>
        <v>0</v>
      </c>
      <c r="AL48" s="80">
        <f t="shared" si="1"/>
        <v>0</v>
      </c>
      <c r="AM48" s="79"/>
      <c r="AN48" s="79"/>
      <c r="AO48" s="79"/>
    </row>
    <row r="49" spans="1:44" s="54" customFormat="1" ht="30" customHeight="1">
      <c r="A49" s="80">
        <v>41</v>
      </c>
      <c r="B49" s="45"/>
      <c r="C49" s="5"/>
      <c r="D49" s="6"/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80">
        <f t="shared" si="2"/>
        <v>0</v>
      </c>
      <c r="AK49" s="80">
        <f t="shared" si="0"/>
        <v>0</v>
      </c>
      <c r="AL49" s="80">
        <f t="shared" si="1"/>
        <v>0</v>
      </c>
      <c r="AM49" s="28"/>
      <c r="AN49" s="29"/>
      <c r="AO49" s="29"/>
      <c r="AP49" s="51"/>
      <c r="AQ49" s="51"/>
      <c r="AR49" s="51"/>
    </row>
    <row r="50" spans="1:44" s="54" customFormat="1" ht="30" customHeight="1">
      <c r="A50" s="80">
        <v>42</v>
      </c>
      <c r="B50" s="45"/>
      <c r="C50" s="5"/>
      <c r="D50" s="6"/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80">
        <f t="shared" si="2"/>
        <v>0</v>
      </c>
      <c r="AK50" s="80">
        <f t="shared" si="0"/>
        <v>0</v>
      </c>
      <c r="AL50" s="80">
        <f t="shared" si="1"/>
        <v>0</v>
      </c>
      <c r="AM50" s="28"/>
      <c r="AN50" s="29"/>
      <c r="AO50" s="29"/>
      <c r="AP50" s="36"/>
      <c r="AQ50" s="36"/>
      <c r="AR50" s="51"/>
    </row>
    <row r="51" spans="1:44" s="54" customFormat="1" ht="30" customHeight="1">
      <c r="A51" s="80">
        <v>43</v>
      </c>
      <c r="B51" s="45"/>
      <c r="C51" s="5"/>
      <c r="D51" s="6"/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80">
        <f t="shared" si="2"/>
        <v>0</v>
      </c>
      <c r="AK51" s="80">
        <f t="shared" si="0"/>
        <v>0</v>
      </c>
      <c r="AL51" s="80">
        <f t="shared" si="1"/>
        <v>0</v>
      </c>
      <c r="AM51" s="28"/>
      <c r="AN51" s="29"/>
      <c r="AO51" s="29"/>
      <c r="AP51" s="51"/>
      <c r="AQ51" s="51"/>
      <c r="AR51" s="51"/>
    </row>
    <row r="52" spans="1:44" s="54" customFormat="1" ht="30" customHeight="1">
      <c r="A52" s="80">
        <v>44</v>
      </c>
      <c r="B52" s="45"/>
      <c r="C52" s="5"/>
      <c r="D52" s="6"/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80">
        <f t="shared" si="2"/>
        <v>0</v>
      </c>
      <c r="AK52" s="80">
        <f t="shared" si="0"/>
        <v>0</v>
      </c>
      <c r="AL52" s="80">
        <f t="shared" si="1"/>
        <v>0</v>
      </c>
      <c r="AM52" s="28"/>
      <c r="AN52" s="29"/>
      <c r="AO52" s="79"/>
      <c r="AP52" s="51"/>
      <c r="AQ52" s="51"/>
      <c r="AR52" s="51"/>
    </row>
    <row r="53" spans="1:44" s="54" customFormat="1" ht="30" customHeight="1">
      <c r="A53" s="80">
        <v>45</v>
      </c>
      <c r="B53" s="45"/>
      <c r="C53" s="5"/>
      <c r="D53" s="6"/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80">
        <f t="shared" si="2"/>
        <v>0</v>
      </c>
      <c r="AK53" s="80">
        <f t="shared" si="0"/>
        <v>0</v>
      </c>
      <c r="AL53" s="80">
        <f t="shared" si="1"/>
        <v>0</v>
      </c>
      <c r="AM53" s="79"/>
      <c r="AN53" s="29"/>
      <c r="AO53" s="29"/>
      <c r="AP53" s="51"/>
      <c r="AQ53" s="51"/>
      <c r="AR53" s="51"/>
    </row>
    <row r="54" spans="1:44" s="54" customFormat="1" ht="48" customHeight="1">
      <c r="A54" s="204" t="s">
        <v>12</v>
      </c>
      <c r="B54" s="204"/>
      <c r="C54" s="204"/>
      <c r="D54" s="204"/>
      <c r="E54" s="204"/>
      <c r="F54" s="204"/>
      <c r="G54" s="204"/>
      <c r="H54" s="204"/>
      <c r="I54" s="204"/>
      <c r="J54" s="204"/>
      <c r="K54" s="204"/>
      <c r="L54" s="204"/>
      <c r="M54" s="204"/>
      <c r="N54" s="204"/>
      <c r="O54" s="204"/>
      <c r="P54" s="204"/>
      <c r="Q54" s="204"/>
      <c r="R54" s="204"/>
      <c r="S54" s="204"/>
      <c r="T54" s="204"/>
      <c r="U54" s="204"/>
      <c r="V54" s="204"/>
      <c r="W54" s="204"/>
      <c r="X54" s="204"/>
      <c r="Y54" s="204"/>
      <c r="Z54" s="204"/>
      <c r="AA54" s="204"/>
      <c r="AB54" s="204"/>
      <c r="AC54" s="204"/>
      <c r="AD54" s="204"/>
      <c r="AE54" s="204"/>
      <c r="AF54" s="204"/>
      <c r="AG54" s="204"/>
      <c r="AH54" s="204"/>
      <c r="AI54" s="204"/>
      <c r="AJ54" s="80">
        <f>SUM(AJ9:AJ53)</f>
        <v>0</v>
      </c>
      <c r="AK54" s="80">
        <f>SUM(AK9:AK53)</f>
        <v>0</v>
      </c>
      <c r="AL54" s="80">
        <f>SUM(AL9:AL53)</f>
        <v>0</v>
      </c>
      <c r="AM54" s="79"/>
      <c r="AN54" s="29"/>
      <c r="AO54" s="29"/>
      <c r="AP54" s="51"/>
      <c r="AQ54" s="51"/>
      <c r="AR54" s="51"/>
    </row>
    <row r="55" spans="1:44" s="54" customFormat="1" ht="30" customHeight="1">
      <c r="A55" s="13"/>
      <c r="B55" s="13"/>
      <c r="C55" s="14"/>
      <c r="D55" s="14"/>
      <c r="E55" s="15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3"/>
      <c r="AK55" s="13"/>
      <c r="AL55" s="13"/>
      <c r="AM55" s="79"/>
      <c r="AN55" s="79"/>
      <c r="AO55" s="79"/>
    </row>
    <row r="56" spans="1:44" s="54" customFormat="1" ht="41.25" customHeight="1">
      <c r="A56" s="206" t="s">
        <v>13</v>
      </c>
      <c r="B56" s="206"/>
      <c r="C56" s="206"/>
      <c r="D56" s="206"/>
      <c r="E56" s="206"/>
      <c r="F56" s="206"/>
      <c r="G56" s="206"/>
      <c r="H56" s="206"/>
      <c r="I56" s="206"/>
      <c r="J56" s="206"/>
      <c r="K56" s="206"/>
      <c r="L56" s="206"/>
      <c r="M56" s="206"/>
      <c r="N56" s="206"/>
      <c r="O56" s="206"/>
      <c r="P56" s="206"/>
      <c r="Q56" s="206"/>
      <c r="R56" s="206"/>
      <c r="S56" s="206"/>
      <c r="T56" s="206"/>
      <c r="U56" s="206"/>
      <c r="V56" s="206"/>
      <c r="W56" s="206"/>
      <c r="X56" s="206"/>
      <c r="Y56" s="206"/>
      <c r="Z56" s="206"/>
      <c r="AA56" s="206"/>
      <c r="AB56" s="206"/>
      <c r="AC56" s="206"/>
      <c r="AD56" s="206"/>
      <c r="AE56" s="206"/>
      <c r="AF56" s="206"/>
      <c r="AG56" s="206"/>
      <c r="AH56" s="206"/>
      <c r="AI56" s="207"/>
      <c r="AJ56" s="46" t="s">
        <v>14</v>
      </c>
      <c r="AK56" s="46" t="s">
        <v>15</v>
      </c>
      <c r="AL56" s="46" t="s">
        <v>16</v>
      </c>
      <c r="AM56" s="58" t="s">
        <v>17</v>
      </c>
      <c r="AN56" s="58" t="s">
        <v>18</v>
      </c>
      <c r="AO56" s="58" t="s">
        <v>19</v>
      </c>
    </row>
    <row r="57" spans="1:44" s="54" customFormat="1" ht="30" customHeight="1">
      <c r="A57" s="80" t="s">
        <v>5</v>
      </c>
      <c r="B57" s="76"/>
      <c r="C57" s="208" t="s">
        <v>7</v>
      </c>
      <c r="D57" s="209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20</v>
      </c>
      <c r="AK57" s="33" t="s">
        <v>21</v>
      </c>
      <c r="AL57" s="33" t="s">
        <v>22</v>
      </c>
      <c r="AM57" s="33" t="s">
        <v>23</v>
      </c>
      <c r="AN57" s="59" t="s">
        <v>24</v>
      </c>
      <c r="AO57" s="59" t="s">
        <v>25</v>
      </c>
    </row>
    <row r="58" spans="1:44" s="54" customFormat="1" ht="30" customHeight="1">
      <c r="A58" s="80">
        <v>1</v>
      </c>
      <c r="B58" s="129" t="s">
        <v>229</v>
      </c>
      <c r="C58" s="130" t="s">
        <v>230</v>
      </c>
      <c r="D58" s="140" t="s">
        <v>231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>COUNTIF(H58:AL58,"CT")</f>
        <v>0</v>
      </c>
      <c r="AN58" s="35">
        <f>COUNTIF(I58:AM58,"HT")</f>
        <v>0</v>
      </c>
      <c r="AO58" s="35">
        <f>COUNTIF(J58:AN58,"VK")</f>
        <v>0</v>
      </c>
      <c r="AP58" s="202"/>
      <c r="AQ58" s="203"/>
    </row>
    <row r="59" spans="1:44" s="54" customFormat="1" ht="30" customHeight="1">
      <c r="A59" s="80">
        <v>2</v>
      </c>
      <c r="B59" s="129" t="s">
        <v>232</v>
      </c>
      <c r="C59" s="130" t="s">
        <v>233</v>
      </c>
      <c r="D59" s="140" t="s">
        <v>59</v>
      </c>
      <c r="E59" s="17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35">
        <f t="shared" ref="AJ59:AJ91" si="3">COUNTIF(E59:AI59,"BT")</f>
        <v>0</v>
      </c>
      <c r="AK59" s="35">
        <f t="shared" ref="AK59:AK91" si="4">COUNTIF(F59:AJ59,"D")</f>
        <v>0</v>
      </c>
      <c r="AL59" s="35">
        <f t="shared" ref="AL59:AL91" si="5">COUNTIF(G59:AK59,"ĐP")</f>
        <v>0</v>
      </c>
      <c r="AM59" s="35">
        <f t="shared" ref="AM59:AM91" si="6">COUNTIF(H59:AL59,"CT")</f>
        <v>0</v>
      </c>
      <c r="AN59" s="35">
        <f t="shared" ref="AN59:AN91" si="7">COUNTIF(I59:AM59,"HT")</f>
        <v>0</v>
      </c>
      <c r="AO59" s="35">
        <f t="shared" ref="AO59:AO91" si="8">COUNTIF(J59:AN59,"VK")</f>
        <v>0</v>
      </c>
      <c r="AP59" s="79"/>
      <c r="AQ59" s="79"/>
    </row>
    <row r="60" spans="1:44" s="54" customFormat="1" ht="30" customHeight="1">
      <c r="A60" s="80">
        <v>3</v>
      </c>
      <c r="B60" s="129" t="s">
        <v>234</v>
      </c>
      <c r="C60" s="130" t="s">
        <v>235</v>
      </c>
      <c r="D60" s="140" t="s">
        <v>35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79"/>
      <c r="AQ60" s="79"/>
    </row>
    <row r="61" spans="1:44" s="54" customFormat="1" ht="30" customHeight="1">
      <c r="A61" s="80">
        <v>4</v>
      </c>
      <c r="B61" s="129" t="s">
        <v>236</v>
      </c>
      <c r="C61" s="130" t="s">
        <v>227</v>
      </c>
      <c r="D61" s="140" t="s">
        <v>60</v>
      </c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  <c r="AP61" s="79"/>
      <c r="AQ61" s="79"/>
    </row>
    <row r="62" spans="1:44" s="54" customFormat="1" ht="30" customHeight="1">
      <c r="A62" s="80">
        <v>5</v>
      </c>
      <c r="B62" s="129" t="s">
        <v>237</v>
      </c>
      <c r="C62" s="130" t="s">
        <v>238</v>
      </c>
      <c r="D62" s="140" t="s">
        <v>175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  <c r="AP62" s="79"/>
      <c r="AQ62" s="79"/>
    </row>
    <row r="63" spans="1:44" s="54" customFormat="1" ht="30" customHeight="1">
      <c r="A63" s="80">
        <v>6</v>
      </c>
      <c r="B63" s="129" t="s">
        <v>239</v>
      </c>
      <c r="C63" s="130" t="s">
        <v>240</v>
      </c>
      <c r="D63" s="140" t="s">
        <v>30</v>
      </c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  <c r="AP63" s="79"/>
      <c r="AQ63" s="79"/>
    </row>
    <row r="64" spans="1:44" s="54" customFormat="1" ht="30" customHeight="1">
      <c r="A64" s="80">
        <v>7</v>
      </c>
      <c r="B64" s="129" t="s">
        <v>241</v>
      </c>
      <c r="C64" s="130" t="s">
        <v>242</v>
      </c>
      <c r="D64" s="140" t="s">
        <v>26</v>
      </c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  <c r="AP64" s="79"/>
      <c r="AQ64" s="79"/>
    </row>
    <row r="65" spans="1:43" s="54" customFormat="1" ht="30" customHeight="1">
      <c r="A65" s="80">
        <v>8</v>
      </c>
      <c r="B65" s="129" t="s">
        <v>243</v>
      </c>
      <c r="C65" s="130" t="s">
        <v>244</v>
      </c>
      <c r="D65" s="140" t="s">
        <v>26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  <c r="AP65" s="79"/>
      <c r="AQ65" s="79"/>
    </row>
    <row r="66" spans="1:43" s="54" customFormat="1" ht="30" customHeight="1">
      <c r="A66" s="80">
        <v>9</v>
      </c>
      <c r="B66" s="129" t="s">
        <v>245</v>
      </c>
      <c r="C66" s="130" t="s">
        <v>246</v>
      </c>
      <c r="D66" s="140" t="s">
        <v>26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  <c r="AP66" s="79"/>
      <c r="AQ66" s="79"/>
    </row>
    <row r="67" spans="1:43" s="54" customFormat="1" ht="30" customHeight="1">
      <c r="A67" s="80">
        <v>10</v>
      </c>
      <c r="B67" s="129" t="s">
        <v>247</v>
      </c>
      <c r="C67" s="130" t="s">
        <v>248</v>
      </c>
      <c r="D67" s="140" t="s">
        <v>63</v>
      </c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  <c r="AP67" s="79"/>
      <c r="AQ67" s="79"/>
    </row>
    <row r="68" spans="1:43" s="54" customFormat="1" ht="30" customHeight="1">
      <c r="A68" s="80">
        <v>11</v>
      </c>
      <c r="B68" s="129" t="s">
        <v>249</v>
      </c>
      <c r="C68" s="130" t="s">
        <v>250</v>
      </c>
      <c r="D68" s="140" t="s">
        <v>156</v>
      </c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  <c r="AP68" s="79"/>
      <c r="AQ68" s="79"/>
    </row>
    <row r="69" spans="1:43" s="54" customFormat="1" ht="30" customHeight="1">
      <c r="A69" s="80">
        <v>12</v>
      </c>
      <c r="B69" s="129" t="s">
        <v>251</v>
      </c>
      <c r="C69" s="130" t="s">
        <v>252</v>
      </c>
      <c r="D69" s="140" t="s">
        <v>27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  <c r="AP69" s="79"/>
      <c r="AQ69" s="79"/>
    </row>
    <row r="70" spans="1:43" s="54" customFormat="1" ht="30" customHeight="1">
      <c r="A70" s="80">
        <v>13</v>
      </c>
      <c r="B70" s="129" t="s">
        <v>253</v>
      </c>
      <c r="C70" s="130" t="s">
        <v>254</v>
      </c>
      <c r="D70" s="140" t="s">
        <v>255</v>
      </c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  <c r="AP70" s="79"/>
      <c r="AQ70" s="79"/>
    </row>
    <row r="71" spans="1:43" s="54" customFormat="1" ht="30" customHeight="1">
      <c r="A71" s="80">
        <v>14</v>
      </c>
      <c r="B71" s="129" t="s">
        <v>256</v>
      </c>
      <c r="C71" s="130" t="s">
        <v>257</v>
      </c>
      <c r="D71" s="140" t="s">
        <v>258</v>
      </c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  <c r="AP71" s="202"/>
      <c r="AQ71" s="203"/>
    </row>
    <row r="72" spans="1:43" s="54" customFormat="1" ht="30" customHeight="1">
      <c r="A72" s="80">
        <v>15</v>
      </c>
      <c r="B72" s="129" t="s">
        <v>259</v>
      </c>
      <c r="C72" s="130" t="s">
        <v>260</v>
      </c>
      <c r="D72" s="140" t="s">
        <v>120</v>
      </c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3" s="54" customFormat="1" ht="30" customHeight="1">
      <c r="A73" s="80">
        <v>16</v>
      </c>
      <c r="B73" s="129" t="s">
        <v>261</v>
      </c>
      <c r="C73" s="130" t="s">
        <v>493</v>
      </c>
      <c r="D73" s="140" t="s">
        <v>66</v>
      </c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3" s="54" customFormat="1" ht="30" customHeight="1">
      <c r="A74" s="80">
        <v>17</v>
      </c>
      <c r="B74" s="129" t="s">
        <v>262</v>
      </c>
      <c r="C74" s="130" t="s">
        <v>169</v>
      </c>
      <c r="D74" s="140" t="s">
        <v>66</v>
      </c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3" s="54" customFormat="1" ht="30" customHeight="1">
      <c r="A75" s="80">
        <v>18</v>
      </c>
      <c r="B75" s="129" t="s">
        <v>263</v>
      </c>
      <c r="C75" s="130" t="s">
        <v>264</v>
      </c>
      <c r="D75" s="140" t="s">
        <v>124</v>
      </c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3" s="54" customFormat="1" ht="30" customHeight="1">
      <c r="A76" s="80">
        <v>19</v>
      </c>
      <c r="B76" s="129" t="s">
        <v>265</v>
      </c>
      <c r="C76" s="130" t="s">
        <v>266</v>
      </c>
      <c r="D76" s="140" t="s">
        <v>37</v>
      </c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3" s="54" customFormat="1" ht="30" customHeight="1">
      <c r="A77" s="80">
        <v>20</v>
      </c>
      <c r="B77" s="129">
        <v>1810080065</v>
      </c>
      <c r="C77" s="130" t="s">
        <v>233</v>
      </c>
      <c r="D77" s="140" t="s">
        <v>182</v>
      </c>
      <c r="E77" s="9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3" s="54" customFormat="1" ht="30" customHeight="1">
      <c r="A78" s="80">
        <v>21</v>
      </c>
      <c r="B78" s="129" t="s">
        <v>267</v>
      </c>
      <c r="C78" s="130" t="s">
        <v>511</v>
      </c>
      <c r="D78" s="140" t="s">
        <v>71</v>
      </c>
      <c r="E78" s="9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3" s="54" customFormat="1" ht="30" customHeight="1">
      <c r="A79" s="80">
        <v>22</v>
      </c>
      <c r="B79" s="129" t="s">
        <v>268</v>
      </c>
      <c r="C79" s="130" t="s">
        <v>269</v>
      </c>
      <c r="D79" s="140" t="s">
        <v>38</v>
      </c>
      <c r="E79" s="9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35">
        <f t="shared" si="3"/>
        <v>0</v>
      </c>
      <c r="AK79" s="35">
        <f t="shared" si="4"/>
        <v>0</v>
      </c>
      <c r="AL79" s="35">
        <f t="shared" si="5"/>
        <v>0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3" s="54" customFormat="1" ht="30" customHeight="1">
      <c r="A80" s="80">
        <v>23</v>
      </c>
      <c r="B80" s="129" t="s">
        <v>270</v>
      </c>
      <c r="C80" s="130" t="s">
        <v>271</v>
      </c>
      <c r="D80" s="140" t="s">
        <v>29</v>
      </c>
      <c r="E80" s="9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s="54" customFormat="1" ht="30" customHeight="1">
      <c r="A81" s="80">
        <v>24</v>
      </c>
      <c r="B81" s="129" t="s">
        <v>272</v>
      </c>
      <c r="C81" s="130" t="s">
        <v>273</v>
      </c>
      <c r="D81" s="140" t="s">
        <v>274</v>
      </c>
      <c r="E81" s="9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35">
        <f t="shared" si="3"/>
        <v>0</v>
      </c>
      <c r="AK81" s="35">
        <f t="shared" si="4"/>
        <v>0</v>
      </c>
      <c r="AL81" s="35">
        <f t="shared" si="5"/>
        <v>0</v>
      </c>
      <c r="AM81" s="35">
        <f t="shared" si="6"/>
        <v>0</v>
      </c>
      <c r="AN81" s="35">
        <f t="shared" si="7"/>
        <v>0</v>
      </c>
      <c r="AO81" s="35">
        <f t="shared" si="8"/>
        <v>0</v>
      </c>
    </row>
    <row r="82" spans="1:41" s="54" customFormat="1" ht="30" customHeight="1">
      <c r="A82" s="80">
        <v>25</v>
      </c>
      <c r="B82" s="129"/>
      <c r="C82" s="130"/>
      <c r="D82" s="140"/>
      <c r="E82" s="9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35">
        <f t="shared" si="3"/>
        <v>0</v>
      </c>
      <c r="AK82" s="35">
        <f t="shared" si="4"/>
        <v>0</v>
      </c>
      <c r="AL82" s="35">
        <f t="shared" si="5"/>
        <v>0</v>
      </c>
      <c r="AM82" s="35">
        <f t="shared" si="6"/>
        <v>0</v>
      </c>
      <c r="AN82" s="35">
        <f t="shared" si="7"/>
        <v>0</v>
      </c>
      <c r="AO82" s="35">
        <f t="shared" si="8"/>
        <v>0</v>
      </c>
    </row>
    <row r="83" spans="1:41" s="54" customFormat="1" ht="30" customHeight="1">
      <c r="A83" s="80">
        <v>26</v>
      </c>
      <c r="B83" s="129"/>
      <c r="C83" s="130"/>
      <c r="D83" s="140"/>
      <c r="E83" s="9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35">
        <f t="shared" si="3"/>
        <v>0</v>
      </c>
      <c r="AK83" s="35">
        <f t="shared" si="4"/>
        <v>0</v>
      </c>
      <c r="AL83" s="35">
        <f t="shared" si="5"/>
        <v>0</v>
      </c>
      <c r="AM83" s="35">
        <f t="shared" si="6"/>
        <v>0</v>
      </c>
      <c r="AN83" s="35">
        <f t="shared" si="7"/>
        <v>0</v>
      </c>
      <c r="AO83" s="35">
        <f t="shared" si="8"/>
        <v>0</v>
      </c>
    </row>
    <row r="84" spans="1:41" s="54" customFormat="1" ht="30" customHeight="1">
      <c r="A84" s="80">
        <v>27</v>
      </c>
      <c r="B84" s="165"/>
      <c r="C84" s="166"/>
      <c r="D84" s="167"/>
      <c r="E84" s="9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35">
        <f t="shared" si="3"/>
        <v>0</v>
      </c>
      <c r="AK84" s="35">
        <f t="shared" si="4"/>
        <v>0</v>
      </c>
      <c r="AL84" s="35">
        <f t="shared" si="5"/>
        <v>0</v>
      </c>
      <c r="AM84" s="35">
        <f t="shared" si="6"/>
        <v>0</v>
      </c>
      <c r="AN84" s="35">
        <f t="shared" si="7"/>
        <v>0</v>
      </c>
      <c r="AO84" s="35">
        <f t="shared" si="8"/>
        <v>0</v>
      </c>
    </row>
    <row r="85" spans="1:41" s="54" customFormat="1" ht="30" customHeight="1">
      <c r="A85" s="80">
        <v>28</v>
      </c>
      <c r="B85" s="76"/>
      <c r="C85" s="11"/>
      <c r="D85" s="12"/>
      <c r="E85" s="9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35">
        <f t="shared" si="3"/>
        <v>0</v>
      </c>
      <c r="AK85" s="35">
        <f t="shared" si="4"/>
        <v>0</v>
      </c>
      <c r="AL85" s="35">
        <f t="shared" si="5"/>
        <v>0</v>
      </c>
      <c r="AM85" s="35">
        <f t="shared" si="6"/>
        <v>0</v>
      </c>
      <c r="AN85" s="35">
        <f t="shared" si="7"/>
        <v>0</v>
      </c>
      <c r="AO85" s="35">
        <f t="shared" si="8"/>
        <v>0</v>
      </c>
    </row>
    <row r="86" spans="1:41" s="54" customFormat="1" ht="30" customHeight="1">
      <c r="A86" s="80">
        <v>29</v>
      </c>
      <c r="B86" s="76"/>
      <c r="C86" s="11"/>
      <c r="D86" s="12"/>
      <c r="E86" s="9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35">
        <f t="shared" si="3"/>
        <v>0</v>
      </c>
      <c r="AK86" s="35">
        <f t="shared" si="4"/>
        <v>0</v>
      </c>
      <c r="AL86" s="35">
        <f t="shared" si="5"/>
        <v>0</v>
      </c>
      <c r="AM86" s="35">
        <f t="shared" si="6"/>
        <v>0</v>
      </c>
      <c r="AN86" s="35">
        <f t="shared" si="7"/>
        <v>0</v>
      </c>
      <c r="AO86" s="35">
        <f t="shared" si="8"/>
        <v>0</v>
      </c>
    </row>
    <row r="87" spans="1:41" s="54" customFormat="1" ht="30" customHeight="1">
      <c r="A87" s="80">
        <v>30</v>
      </c>
      <c r="B87" s="76"/>
      <c r="C87" s="11"/>
      <c r="D87" s="12"/>
      <c r="E87" s="9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35">
        <f t="shared" si="3"/>
        <v>0</v>
      </c>
      <c r="AK87" s="35">
        <f t="shared" si="4"/>
        <v>0</v>
      </c>
      <c r="AL87" s="35">
        <f t="shared" si="5"/>
        <v>0</v>
      </c>
      <c r="AM87" s="35">
        <f t="shared" si="6"/>
        <v>0</v>
      </c>
      <c r="AN87" s="35">
        <f t="shared" si="7"/>
        <v>0</v>
      </c>
      <c r="AO87" s="35">
        <f t="shared" si="8"/>
        <v>0</v>
      </c>
    </row>
    <row r="88" spans="1:41" s="54" customFormat="1" ht="30" customHeight="1">
      <c r="A88" s="80">
        <v>31</v>
      </c>
      <c r="B88" s="76"/>
      <c r="C88" s="11"/>
      <c r="D88" s="12"/>
      <c r="E88" s="9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35">
        <f t="shared" si="3"/>
        <v>0</v>
      </c>
      <c r="AK88" s="35">
        <f t="shared" si="4"/>
        <v>0</v>
      </c>
      <c r="AL88" s="35">
        <f t="shared" si="5"/>
        <v>0</v>
      </c>
      <c r="AM88" s="35">
        <f t="shared" si="6"/>
        <v>0</v>
      </c>
      <c r="AN88" s="35">
        <f t="shared" si="7"/>
        <v>0</v>
      </c>
      <c r="AO88" s="35">
        <f t="shared" si="8"/>
        <v>0</v>
      </c>
    </row>
    <row r="89" spans="1:41" s="54" customFormat="1" ht="30" customHeight="1">
      <c r="A89" s="80">
        <v>32</v>
      </c>
      <c r="B89" s="76"/>
      <c r="C89" s="11"/>
      <c r="D89" s="12"/>
      <c r="E89" s="9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35">
        <f t="shared" si="3"/>
        <v>0</v>
      </c>
      <c r="AK89" s="35">
        <f t="shared" si="4"/>
        <v>0</v>
      </c>
      <c r="AL89" s="35">
        <f t="shared" si="5"/>
        <v>0</v>
      </c>
      <c r="AM89" s="35">
        <f t="shared" si="6"/>
        <v>0</v>
      </c>
      <c r="AN89" s="35">
        <f t="shared" si="7"/>
        <v>0</v>
      </c>
      <c r="AO89" s="35">
        <f t="shared" si="8"/>
        <v>0</v>
      </c>
    </row>
    <row r="90" spans="1:41" s="54" customFormat="1" ht="30.75" customHeight="1">
      <c r="A90" s="80">
        <v>33</v>
      </c>
      <c r="B90" s="76"/>
      <c r="C90" s="11"/>
      <c r="D90" s="12"/>
      <c r="E90" s="8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35">
        <f t="shared" si="3"/>
        <v>0</v>
      </c>
      <c r="AK90" s="35">
        <f t="shared" si="4"/>
        <v>0</v>
      </c>
      <c r="AL90" s="35">
        <f t="shared" si="5"/>
        <v>0</v>
      </c>
      <c r="AM90" s="35">
        <f t="shared" si="6"/>
        <v>0</v>
      </c>
      <c r="AN90" s="35">
        <f t="shared" si="7"/>
        <v>0</v>
      </c>
      <c r="AO90" s="35">
        <f t="shared" si="8"/>
        <v>0</v>
      </c>
    </row>
    <row r="91" spans="1:41" s="54" customFormat="1" ht="30.75" customHeight="1">
      <c r="A91" s="80">
        <v>34</v>
      </c>
      <c r="B91" s="76"/>
      <c r="C91" s="11"/>
      <c r="D91" s="12"/>
      <c r="E91" s="9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35">
        <f t="shared" si="3"/>
        <v>0</v>
      </c>
      <c r="AK91" s="35">
        <f t="shared" si="4"/>
        <v>0</v>
      </c>
      <c r="AL91" s="35">
        <f t="shared" si="5"/>
        <v>0</v>
      </c>
      <c r="AM91" s="35">
        <f t="shared" si="6"/>
        <v>0</v>
      </c>
      <c r="AN91" s="35">
        <f t="shared" si="7"/>
        <v>0</v>
      </c>
      <c r="AO91" s="35">
        <f t="shared" si="8"/>
        <v>0</v>
      </c>
    </row>
    <row r="92" spans="1:41" ht="51" customHeight="1">
      <c r="A92" s="204" t="s">
        <v>12</v>
      </c>
      <c r="B92" s="204"/>
      <c r="C92" s="204"/>
      <c r="D92" s="204"/>
      <c r="E92" s="204"/>
      <c r="F92" s="204"/>
      <c r="G92" s="204"/>
      <c r="H92" s="204"/>
      <c r="I92" s="204"/>
      <c r="J92" s="204"/>
      <c r="K92" s="204"/>
      <c r="L92" s="204"/>
      <c r="M92" s="204"/>
      <c r="N92" s="204"/>
      <c r="O92" s="204"/>
      <c r="P92" s="204"/>
      <c r="Q92" s="204"/>
      <c r="R92" s="204"/>
      <c r="S92" s="204"/>
      <c r="T92" s="204"/>
      <c r="U92" s="204"/>
      <c r="V92" s="204"/>
      <c r="W92" s="204"/>
      <c r="X92" s="204"/>
      <c r="Y92" s="204"/>
      <c r="Z92" s="204"/>
      <c r="AA92" s="204"/>
      <c r="AB92" s="204"/>
      <c r="AC92" s="204"/>
      <c r="AD92" s="204"/>
      <c r="AE92" s="204"/>
      <c r="AF92" s="204"/>
      <c r="AG92" s="204"/>
      <c r="AH92" s="204"/>
      <c r="AI92" s="204"/>
      <c r="AJ92" s="80">
        <f t="shared" ref="AJ92:AO92" si="9">SUM(AJ58:AJ91)</f>
        <v>0</v>
      </c>
      <c r="AK92" s="80">
        <f t="shared" si="9"/>
        <v>0</v>
      </c>
      <c r="AL92" s="80">
        <f t="shared" si="9"/>
        <v>0</v>
      </c>
      <c r="AM92" s="80">
        <f t="shared" si="9"/>
        <v>0</v>
      </c>
      <c r="AN92" s="80">
        <f t="shared" si="9"/>
        <v>0</v>
      </c>
      <c r="AO92" s="80">
        <f t="shared" si="9"/>
        <v>0</v>
      </c>
    </row>
    <row r="93" spans="1:41" ht="15.75" customHeight="1">
      <c r="A93" s="29"/>
      <c r="B93" s="29"/>
      <c r="C93" s="205"/>
      <c r="D93" s="205"/>
      <c r="H93" s="60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</row>
    <row r="94" spans="1:41" ht="15.75" customHeight="1">
      <c r="C94" s="77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</row>
    <row r="95" spans="1:41" ht="15.75" customHeight="1">
      <c r="C95" s="77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</row>
    <row r="96" spans="1:41" ht="15.75" customHeight="1">
      <c r="C96" s="205"/>
      <c r="D96" s="205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</row>
    <row r="97" spans="3:38" ht="15.75" customHeight="1">
      <c r="C97" s="205"/>
      <c r="D97" s="205"/>
      <c r="E97" s="205"/>
      <c r="F97" s="205"/>
      <c r="G97" s="205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</row>
    <row r="98" spans="3:38" ht="15.75" customHeight="1">
      <c r="C98" s="205"/>
      <c r="D98" s="205"/>
      <c r="E98" s="205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</row>
    <row r="99" spans="3:38" ht="15.75" customHeight="1">
      <c r="C99" s="205"/>
      <c r="D99" s="205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54:AI54"/>
    <mergeCell ref="A56:AI56"/>
    <mergeCell ref="C98:E98"/>
    <mergeCell ref="C99:D99"/>
    <mergeCell ref="C97:G97"/>
    <mergeCell ref="C57:D57"/>
    <mergeCell ref="AP58:AQ58"/>
    <mergeCell ref="AP71:AQ71"/>
    <mergeCell ref="A92:AI92"/>
    <mergeCell ref="C93:D93"/>
    <mergeCell ref="C96:D9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zoomScale="55" zoomScaleNormal="55" workbookViewId="0">
      <selection activeCell="A5" sqref="A5:AL5"/>
    </sheetView>
  </sheetViews>
  <sheetFormatPr defaultColWidth="9.33203125" defaultRowHeight="18"/>
  <cols>
    <col min="1" max="1" width="8.6640625" style="51" customWidth="1"/>
    <col min="2" max="2" width="26.83203125" style="51" customWidth="1"/>
    <col min="3" max="3" width="29.6640625" style="51" customWidth="1"/>
    <col min="4" max="4" width="11.6640625" style="51" customWidth="1"/>
    <col min="5" max="17" width="7" style="51" customWidth="1"/>
    <col min="18" max="18" width="8.1640625" style="51" customWidth="1"/>
    <col min="19" max="35" width="7" style="51" customWidth="1"/>
    <col min="36" max="38" width="8.33203125" style="51" customWidth="1"/>
    <col min="39" max="39" width="10.83203125" style="51" customWidth="1"/>
    <col min="40" max="40" width="12.1640625" style="51" customWidth="1"/>
    <col min="41" max="41" width="10.83203125" style="51" customWidth="1"/>
    <col min="42" max="16384" width="9.33203125" style="51"/>
  </cols>
  <sheetData>
    <row r="1" spans="1:41" ht="24" customHeight="1">
      <c r="A1" s="212" t="s">
        <v>0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0" t="s">
        <v>1</v>
      </c>
      <c r="R1" s="210"/>
      <c r="S1" s="210"/>
      <c r="T1" s="210"/>
      <c r="U1" s="210"/>
      <c r="V1" s="210"/>
      <c r="W1" s="210"/>
      <c r="X1" s="210"/>
      <c r="Y1" s="210"/>
      <c r="Z1" s="210"/>
      <c r="AA1" s="210"/>
      <c r="AB1" s="210"/>
      <c r="AC1" s="210"/>
      <c r="AD1" s="210"/>
      <c r="AE1" s="210"/>
      <c r="AF1" s="210"/>
      <c r="AG1" s="210"/>
      <c r="AH1" s="210"/>
      <c r="AI1" s="210"/>
      <c r="AJ1" s="210"/>
      <c r="AK1" s="210"/>
      <c r="AL1" s="210"/>
    </row>
    <row r="2" spans="1:41" ht="22.5" customHeight="1">
      <c r="A2" s="210" t="s">
        <v>2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 t="s">
        <v>3</v>
      </c>
      <c r="R2" s="210"/>
      <c r="S2" s="210"/>
      <c r="T2" s="210"/>
      <c r="U2" s="210"/>
      <c r="V2" s="210"/>
      <c r="W2" s="210"/>
      <c r="X2" s="210"/>
      <c r="Y2" s="210"/>
      <c r="Z2" s="210"/>
      <c r="AA2" s="210"/>
      <c r="AB2" s="210"/>
      <c r="AC2" s="210"/>
      <c r="AD2" s="210"/>
      <c r="AE2" s="210"/>
      <c r="AF2" s="210"/>
      <c r="AG2" s="210"/>
      <c r="AH2" s="210"/>
      <c r="AI2" s="210"/>
      <c r="AJ2" s="210"/>
      <c r="AK2" s="210"/>
      <c r="AL2" s="210"/>
    </row>
    <row r="3" spans="1:41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</row>
    <row r="4" spans="1:41" ht="28.5" customHeight="1">
      <c r="A4" s="210" t="s">
        <v>4</v>
      </c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210"/>
      <c r="S4" s="210"/>
      <c r="T4" s="210"/>
      <c r="U4" s="210"/>
      <c r="V4" s="210"/>
      <c r="W4" s="210"/>
      <c r="X4" s="210"/>
      <c r="Y4" s="210"/>
      <c r="Z4" s="210"/>
      <c r="AA4" s="210"/>
      <c r="AB4" s="210"/>
      <c r="AC4" s="210"/>
      <c r="AD4" s="210"/>
      <c r="AE4" s="210"/>
      <c r="AF4" s="210"/>
      <c r="AG4" s="210"/>
      <c r="AH4" s="210"/>
      <c r="AI4" s="210"/>
      <c r="AJ4" s="210"/>
      <c r="AK4" s="210"/>
      <c r="AL4" s="210"/>
    </row>
    <row r="5" spans="1:41">
      <c r="A5" s="210" t="s">
        <v>829</v>
      </c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210"/>
      <c r="R5" s="210"/>
      <c r="S5" s="210"/>
      <c r="T5" s="210"/>
      <c r="U5" s="210"/>
      <c r="V5" s="210"/>
      <c r="W5" s="210"/>
      <c r="X5" s="210"/>
      <c r="Y5" s="210"/>
      <c r="Z5" s="210"/>
      <c r="AA5" s="210"/>
      <c r="AB5" s="210"/>
      <c r="AC5" s="210"/>
      <c r="AD5" s="210"/>
      <c r="AE5" s="210"/>
      <c r="AF5" s="210"/>
      <c r="AG5" s="210"/>
      <c r="AH5" s="210"/>
      <c r="AI5" s="210"/>
      <c r="AJ5" s="210"/>
      <c r="AK5" s="210"/>
      <c r="AL5" s="210"/>
    </row>
    <row r="6" spans="1:41" ht="33" customHeight="1">
      <c r="A6" s="78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211" t="s">
        <v>275</v>
      </c>
      <c r="AG6" s="211"/>
      <c r="AH6" s="211"/>
      <c r="AI6" s="211"/>
      <c r="AJ6" s="211"/>
      <c r="AK6" s="211"/>
      <c r="AL6" s="78"/>
    </row>
    <row r="7" spans="1:41" ht="15.75" customHeight="1">
      <c r="AE7" s="22"/>
      <c r="AF7" s="22"/>
      <c r="AG7" s="22"/>
      <c r="AH7" s="22"/>
      <c r="AI7" s="53"/>
    </row>
    <row r="8" spans="1:41" s="54" customFormat="1" ht="33" customHeight="1">
      <c r="A8" s="80" t="s">
        <v>5</v>
      </c>
      <c r="B8" s="76" t="s">
        <v>6</v>
      </c>
      <c r="C8" s="208" t="s">
        <v>7</v>
      </c>
      <c r="D8" s="20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54" customFormat="1" ht="30" customHeight="1">
      <c r="A9" s="80">
        <v>1</v>
      </c>
      <c r="B9" s="129">
        <v>1810080064</v>
      </c>
      <c r="C9" s="130" t="s">
        <v>276</v>
      </c>
      <c r="D9" s="140" t="s">
        <v>141</v>
      </c>
      <c r="E9" s="9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80">
        <f>COUNTIF(E9:AI9,"K")+2*COUNTIF(E9:AI9,"2K")+COUNTIF(E9:AI9,"TK")+COUNTIF(E9:AI9,"KT")</f>
        <v>0</v>
      </c>
      <c r="AK9" s="80">
        <f t="shared" ref="AK9:AK53" si="0">COUNTIF(E9:AI9,"P")+2*COUNTIF(F9:AJ9,"2P")</f>
        <v>0</v>
      </c>
      <c r="AL9" s="80">
        <f t="shared" ref="AL9:AL53" si="1">COUNTIF(E9:AI9,"T")+2*COUNTIF(E9:AI9,"2T")+COUNTIF(E9:AI9,"TK")+COUNTIF(E9:AI9,"KT")</f>
        <v>0</v>
      </c>
      <c r="AM9" s="55"/>
      <c r="AN9" s="56"/>
      <c r="AO9" s="79"/>
    </row>
    <row r="10" spans="1:41" s="54" customFormat="1" ht="30" customHeight="1">
      <c r="A10" s="80">
        <v>2</v>
      </c>
      <c r="B10" s="129" t="s">
        <v>277</v>
      </c>
      <c r="C10" s="130" t="s">
        <v>278</v>
      </c>
      <c r="D10" s="140" t="s">
        <v>59</v>
      </c>
      <c r="E10" s="9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80">
        <f t="shared" ref="AJ10:AJ53" si="2">COUNTIF(E10:AI10,"K")+2*COUNTIF(E10:AI10,"2K")+COUNTIF(E10:AI10,"TK")+COUNTIF(E10:AI10,"KT")</f>
        <v>0</v>
      </c>
      <c r="AK10" s="80">
        <f t="shared" si="0"/>
        <v>0</v>
      </c>
      <c r="AL10" s="80">
        <f t="shared" si="1"/>
        <v>0</v>
      </c>
      <c r="AM10" s="79"/>
      <c r="AN10" s="79"/>
      <c r="AO10" s="79"/>
    </row>
    <row r="11" spans="1:41" s="54" customFormat="1" ht="30" customHeight="1">
      <c r="A11" s="80">
        <v>3</v>
      </c>
      <c r="B11" s="129" t="s">
        <v>279</v>
      </c>
      <c r="C11" s="130" t="s">
        <v>280</v>
      </c>
      <c r="D11" s="140" t="s">
        <v>179</v>
      </c>
      <c r="E11" s="9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80">
        <f t="shared" si="2"/>
        <v>0</v>
      </c>
      <c r="AK11" s="80">
        <f t="shared" si="0"/>
        <v>0</v>
      </c>
      <c r="AL11" s="80">
        <f t="shared" si="1"/>
        <v>0</v>
      </c>
      <c r="AM11" s="79"/>
      <c r="AN11" s="79"/>
      <c r="AO11" s="79"/>
    </row>
    <row r="12" spans="1:41" s="54" customFormat="1" ht="30" customHeight="1">
      <c r="A12" s="80">
        <v>4</v>
      </c>
      <c r="B12" s="129" t="s">
        <v>281</v>
      </c>
      <c r="C12" s="130" t="s">
        <v>102</v>
      </c>
      <c r="D12" s="140" t="s">
        <v>43</v>
      </c>
      <c r="E12" s="9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80">
        <f t="shared" si="2"/>
        <v>0</v>
      </c>
      <c r="AK12" s="80">
        <f t="shared" si="0"/>
        <v>0</v>
      </c>
      <c r="AL12" s="80">
        <f t="shared" si="1"/>
        <v>0</v>
      </c>
      <c r="AM12" s="79"/>
      <c r="AN12" s="79"/>
      <c r="AO12" s="79"/>
    </row>
    <row r="13" spans="1:41" s="54" customFormat="1" ht="30" customHeight="1">
      <c r="A13" s="80">
        <v>5</v>
      </c>
      <c r="B13" s="129">
        <v>1810080076</v>
      </c>
      <c r="C13" s="130" t="s">
        <v>510</v>
      </c>
      <c r="D13" s="140" t="s">
        <v>186</v>
      </c>
      <c r="E13" s="9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80">
        <f t="shared" si="2"/>
        <v>0</v>
      </c>
      <c r="AK13" s="80">
        <f t="shared" si="0"/>
        <v>0</v>
      </c>
      <c r="AL13" s="80">
        <f t="shared" si="1"/>
        <v>0</v>
      </c>
      <c r="AM13" s="79"/>
      <c r="AN13" s="79"/>
      <c r="AO13" s="79"/>
    </row>
    <row r="14" spans="1:41" s="54" customFormat="1" ht="30" customHeight="1">
      <c r="A14" s="80">
        <v>6</v>
      </c>
      <c r="B14" s="129" t="s">
        <v>283</v>
      </c>
      <c r="C14" s="130" t="s">
        <v>284</v>
      </c>
      <c r="D14" s="140" t="s">
        <v>60</v>
      </c>
      <c r="E14" s="9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80">
        <f t="shared" si="2"/>
        <v>0</v>
      </c>
      <c r="AK14" s="80">
        <f t="shared" si="0"/>
        <v>0</v>
      </c>
      <c r="AL14" s="80">
        <f t="shared" si="1"/>
        <v>0</v>
      </c>
      <c r="AM14" s="79"/>
      <c r="AN14" s="79"/>
      <c r="AO14" s="79"/>
    </row>
    <row r="15" spans="1:41" s="54" customFormat="1" ht="30" customHeight="1">
      <c r="A15" s="80">
        <v>7</v>
      </c>
      <c r="B15" s="129" t="s">
        <v>285</v>
      </c>
      <c r="C15" s="130" t="s">
        <v>90</v>
      </c>
      <c r="D15" s="140" t="s">
        <v>286</v>
      </c>
      <c r="E15" s="91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10"/>
      <c r="AI15" s="92"/>
      <c r="AJ15" s="80">
        <f t="shared" si="2"/>
        <v>0</v>
      </c>
      <c r="AK15" s="80">
        <f t="shared" si="0"/>
        <v>0</v>
      </c>
      <c r="AL15" s="80">
        <f t="shared" si="1"/>
        <v>0</v>
      </c>
      <c r="AM15" s="79"/>
      <c r="AN15" s="79"/>
      <c r="AO15" s="79"/>
    </row>
    <row r="16" spans="1:41" s="54" customFormat="1" ht="30" customHeight="1">
      <c r="A16" s="80">
        <v>8</v>
      </c>
      <c r="B16" s="129" t="s">
        <v>287</v>
      </c>
      <c r="C16" s="130" t="s">
        <v>288</v>
      </c>
      <c r="D16" s="140" t="s">
        <v>289</v>
      </c>
      <c r="E16" s="9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80">
        <f t="shared" si="2"/>
        <v>0</v>
      </c>
      <c r="AK16" s="80">
        <f t="shared" si="0"/>
        <v>0</v>
      </c>
      <c r="AL16" s="80">
        <f t="shared" si="1"/>
        <v>0</v>
      </c>
      <c r="AM16" s="79"/>
      <c r="AN16" s="79"/>
      <c r="AO16" s="79"/>
    </row>
    <row r="17" spans="1:41" s="54" customFormat="1" ht="30" customHeight="1">
      <c r="A17" s="80">
        <v>9</v>
      </c>
      <c r="B17" s="129" t="s">
        <v>290</v>
      </c>
      <c r="C17" s="130" t="s">
        <v>55</v>
      </c>
      <c r="D17" s="140" t="s">
        <v>291</v>
      </c>
      <c r="E17" s="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80">
        <f t="shared" si="2"/>
        <v>0</v>
      </c>
      <c r="AK17" s="80">
        <f t="shared" si="0"/>
        <v>0</v>
      </c>
      <c r="AL17" s="80">
        <f t="shared" si="1"/>
        <v>0</v>
      </c>
      <c r="AM17" s="79"/>
      <c r="AN17" s="79"/>
      <c r="AO17" s="79"/>
    </row>
    <row r="18" spans="1:41" s="54" customFormat="1" ht="30" customHeight="1">
      <c r="A18" s="80">
        <v>10</v>
      </c>
      <c r="B18" s="129" t="s">
        <v>292</v>
      </c>
      <c r="C18" s="130" t="s">
        <v>293</v>
      </c>
      <c r="D18" s="140" t="s">
        <v>294</v>
      </c>
      <c r="E18" s="9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80">
        <f t="shared" si="2"/>
        <v>0</v>
      </c>
      <c r="AK18" s="80">
        <f t="shared" si="0"/>
        <v>0</v>
      </c>
      <c r="AL18" s="80">
        <f t="shared" si="1"/>
        <v>0</v>
      </c>
      <c r="AM18" s="79"/>
      <c r="AN18" s="79"/>
      <c r="AO18" s="79"/>
    </row>
    <row r="19" spans="1:41" s="82" customFormat="1" ht="30" customHeight="1">
      <c r="A19" s="70">
        <v>11</v>
      </c>
      <c r="B19" s="129" t="s">
        <v>295</v>
      </c>
      <c r="C19" s="130" t="s">
        <v>296</v>
      </c>
      <c r="D19" s="140" t="s">
        <v>36</v>
      </c>
      <c r="E19" s="9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70">
        <f t="shared" si="2"/>
        <v>0</v>
      </c>
      <c r="AK19" s="70">
        <f t="shared" si="0"/>
        <v>0</v>
      </c>
      <c r="AL19" s="70">
        <f t="shared" si="1"/>
        <v>0</v>
      </c>
      <c r="AM19" s="81"/>
      <c r="AN19" s="81"/>
      <c r="AO19" s="81"/>
    </row>
    <row r="20" spans="1:41" s="54" customFormat="1" ht="30" customHeight="1">
      <c r="A20" s="94">
        <v>12</v>
      </c>
      <c r="B20" s="129" t="s">
        <v>297</v>
      </c>
      <c r="C20" s="130" t="s">
        <v>298</v>
      </c>
      <c r="D20" s="140" t="s">
        <v>120</v>
      </c>
      <c r="E20" s="9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94">
        <f t="shared" si="2"/>
        <v>0</v>
      </c>
      <c r="AK20" s="94">
        <f t="shared" si="0"/>
        <v>0</v>
      </c>
      <c r="AL20" s="94">
        <f t="shared" si="1"/>
        <v>0</v>
      </c>
      <c r="AM20" s="93"/>
      <c r="AN20" s="93"/>
      <c r="AO20" s="93"/>
    </row>
    <row r="21" spans="1:41" s="54" customFormat="1" ht="30" customHeight="1">
      <c r="A21" s="80">
        <v>13</v>
      </c>
      <c r="B21" s="129" t="s">
        <v>299</v>
      </c>
      <c r="C21" s="130" t="s">
        <v>300</v>
      </c>
      <c r="D21" s="140" t="s">
        <v>66</v>
      </c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80">
        <f t="shared" si="2"/>
        <v>0</v>
      </c>
      <c r="AK21" s="80">
        <f t="shared" si="0"/>
        <v>0</v>
      </c>
      <c r="AL21" s="80">
        <f t="shared" si="1"/>
        <v>0</v>
      </c>
      <c r="AM21" s="79"/>
      <c r="AN21" s="79"/>
      <c r="AO21" s="79"/>
    </row>
    <row r="22" spans="1:41" s="54" customFormat="1" ht="30" customHeight="1">
      <c r="A22" s="80">
        <v>14</v>
      </c>
      <c r="B22" s="129" t="s">
        <v>301</v>
      </c>
      <c r="C22" s="130" t="s">
        <v>302</v>
      </c>
      <c r="D22" s="140" t="s">
        <v>37</v>
      </c>
      <c r="E22" s="9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38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80">
        <f t="shared" si="2"/>
        <v>0</v>
      </c>
      <c r="AK22" s="80">
        <f t="shared" si="0"/>
        <v>0</v>
      </c>
      <c r="AL22" s="80">
        <f t="shared" si="1"/>
        <v>0</v>
      </c>
      <c r="AM22" s="202"/>
      <c r="AN22" s="203"/>
      <c r="AO22" s="79"/>
    </row>
    <row r="23" spans="1:41" s="54" customFormat="1" ht="30" customHeight="1">
      <c r="A23" s="80">
        <v>15</v>
      </c>
      <c r="B23" s="129" t="s">
        <v>494</v>
      </c>
      <c r="C23" s="130" t="s">
        <v>28</v>
      </c>
      <c r="D23" s="140" t="s">
        <v>182</v>
      </c>
      <c r="E23" s="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80">
        <f t="shared" si="2"/>
        <v>0</v>
      </c>
      <c r="AK23" s="80">
        <f t="shared" si="0"/>
        <v>0</v>
      </c>
      <c r="AL23" s="80">
        <f t="shared" si="1"/>
        <v>0</v>
      </c>
      <c r="AM23" s="79"/>
      <c r="AN23" s="79"/>
      <c r="AO23" s="79"/>
    </row>
    <row r="24" spans="1:41" s="54" customFormat="1" ht="30" customHeight="1">
      <c r="A24" s="80">
        <v>16</v>
      </c>
      <c r="B24" s="129" t="s">
        <v>303</v>
      </c>
      <c r="C24" s="130" t="s">
        <v>304</v>
      </c>
      <c r="D24" s="140" t="s">
        <v>305</v>
      </c>
      <c r="E24" s="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80">
        <f t="shared" si="2"/>
        <v>0</v>
      </c>
      <c r="AK24" s="80">
        <f t="shared" si="0"/>
        <v>0</v>
      </c>
      <c r="AL24" s="80">
        <f t="shared" si="1"/>
        <v>0</v>
      </c>
      <c r="AM24" s="79"/>
      <c r="AN24" s="79"/>
      <c r="AO24" s="79"/>
    </row>
    <row r="25" spans="1:41" s="54" customFormat="1" ht="30" customHeight="1">
      <c r="A25" s="80">
        <v>17</v>
      </c>
      <c r="B25" s="129" t="s">
        <v>495</v>
      </c>
      <c r="C25" s="130" t="s">
        <v>432</v>
      </c>
      <c r="D25" s="140" t="s">
        <v>11</v>
      </c>
      <c r="E25" s="9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80">
        <f t="shared" si="2"/>
        <v>0</v>
      </c>
      <c r="AK25" s="80">
        <f t="shared" si="0"/>
        <v>0</v>
      </c>
      <c r="AL25" s="80">
        <f t="shared" si="1"/>
        <v>0</v>
      </c>
      <c r="AM25" s="79"/>
      <c r="AN25" s="79"/>
      <c r="AO25" s="79"/>
    </row>
    <row r="26" spans="1:41" s="54" customFormat="1" ht="30" customHeight="1">
      <c r="A26" s="80">
        <v>18</v>
      </c>
      <c r="B26" s="129" t="s">
        <v>306</v>
      </c>
      <c r="C26" s="130" t="s">
        <v>307</v>
      </c>
      <c r="D26" s="140" t="s">
        <v>11</v>
      </c>
      <c r="E26" s="9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80">
        <f t="shared" si="2"/>
        <v>0</v>
      </c>
      <c r="AK26" s="80">
        <f t="shared" si="0"/>
        <v>0</v>
      </c>
      <c r="AL26" s="80">
        <f t="shared" si="1"/>
        <v>0</v>
      </c>
      <c r="AM26" s="79"/>
      <c r="AN26" s="79"/>
      <c r="AO26" s="79"/>
    </row>
    <row r="27" spans="1:41" s="54" customFormat="1" ht="30" customHeight="1">
      <c r="A27" s="80">
        <v>19</v>
      </c>
      <c r="B27" s="129" t="s">
        <v>496</v>
      </c>
      <c r="C27" s="130" t="s">
        <v>187</v>
      </c>
      <c r="D27" s="140" t="s">
        <v>497</v>
      </c>
      <c r="E27" s="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80">
        <f t="shared" si="2"/>
        <v>0</v>
      </c>
      <c r="AK27" s="80">
        <f t="shared" si="0"/>
        <v>0</v>
      </c>
      <c r="AL27" s="80">
        <f t="shared" si="1"/>
        <v>0</v>
      </c>
      <c r="AM27" s="79"/>
      <c r="AN27" s="79"/>
      <c r="AO27" s="79"/>
    </row>
    <row r="28" spans="1:41" s="54" customFormat="1" ht="30" customHeight="1">
      <c r="A28" s="80">
        <v>20</v>
      </c>
      <c r="B28" s="129" t="s">
        <v>309</v>
      </c>
      <c r="C28" s="130" t="s">
        <v>310</v>
      </c>
      <c r="D28" s="140" t="s">
        <v>311</v>
      </c>
      <c r="E28" s="98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80">
        <f t="shared" si="2"/>
        <v>0</v>
      </c>
      <c r="AK28" s="80">
        <f t="shared" si="0"/>
        <v>0</v>
      </c>
      <c r="AL28" s="80">
        <f t="shared" si="1"/>
        <v>0</v>
      </c>
      <c r="AM28" s="79"/>
      <c r="AN28" s="79"/>
      <c r="AO28" s="79"/>
    </row>
    <row r="29" spans="1:41" s="54" customFormat="1" ht="30" customHeight="1">
      <c r="A29" s="80">
        <v>21</v>
      </c>
      <c r="B29" s="129">
        <v>1810080073</v>
      </c>
      <c r="C29" s="130" t="s">
        <v>508</v>
      </c>
      <c r="D29" s="140" t="s">
        <v>311</v>
      </c>
      <c r="E29" s="98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80">
        <f t="shared" si="2"/>
        <v>0</v>
      </c>
      <c r="AK29" s="80">
        <f t="shared" si="0"/>
        <v>0</v>
      </c>
      <c r="AL29" s="80">
        <f t="shared" si="1"/>
        <v>0</v>
      </c>
      <c r="AM29" s="79"/>
      <c r="AN29" s="79"/>
      <c r="AO29" s="79"/>
    </row>
    <row r="30" spans="1:41" s="54" customFormat="1" ht="30" customHeight="1">
      <c r="A30" s="80">
        <v>22</v>
      </c>
      <c r="B30" s="129" t="s">
        <v>312</v>
      </c>
      <c r="C30" s="130" t="s">
        <v>313</v>
      </c>
      <c r="D30" s="140" t="s">
        <v>173</v>
      </c>
      <c r="E30" s="98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80">
        <f t="shared" si="2"/>
        <v>0</v>
      </c>
      <c r="AK30" s="80">
        <f t="shared" si="0"/>
        <v>0</v>
      </c>
      <c r="AL30" s="80">
        <f t="shared" si="1"/>
        <v>0</v>
      </c>
      <c r="AM30" s="79"/>
      <c r="AN30" s="79"/>
      <c r="AO30" s="79"/>
    </row>
    <row r="31" spans="1:41" s="54" customFormat="1" ht="30" customHeight="1">
      <c r="A31" s="80">
        <v>23</v>
      </c>
      <c r="B31" s="141" t="s">
        <v>314</v>
      </c>
      <c r="C31" s="130" t="s">
        <v>315</v>
      </c>
      <c r="D31" s="140" t="s">
        <v>316</v>
      </c>
      <c r="E31" s="98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80">
        <f t="shared" si="2"/>
        <v>0</v>
      </c>
      <c r="AK31" s="80">
        <f t="shared" si="0"/>
        <v>0</v>
      </c>
      <c r="AL31" s="80">
        <f t="shared" si="1"/>
        <v>0</v>
      </c>
      <c r="AM31" s="79"/>
      <c r="AN31" s="79"/>
      <c r="AO31" s="79"/>
    </row>
    <row r="32" spans="1:41" s="54" customFormat="1" ht="30" customHeight="1">
      <c r="A32" s="80">
        <v>24</v>
      </c>
      <c r="B32" s="117"/>
      <c r="C32" s="154"/>
      <c r="D32" s="155"/>
      <c r="E32" s="98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80">
        <f t="shared" si="2"/>
        <v>0</v>
      </c>
      <c r="AK32" s="80">
        <f t="shared" si="0"/>
        <v>0</v>
      </c>
      <c r="AL32" s="80">
        <f t="shared" si="1"/>
        <v>0</v>
      </c>
      <c r="AM32" s="79"/>
      <c r="AN32" s="79"/>
      <c r="AO32" s="79"/>
    </row>
    <row r="33" spans="1:41" s="54" customFormat="1" ht="30" customHeight="1">
      <c r="A33" s="80">
        <v>25</v>
      </c>
      <c r="B33" s="117"/>
      <c r="C33" s="118"/>
      <c r="D33" s="119"/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80">
        <f t="shared" si="2"/>
        <v>0</v>
      </c>
      <c r="AK33" s="80">
        <f t="shared" si="0"/>
        <v>0</v>
      </c>
      <c r="AL33" s="80">
        <f t="shared" si="1"/>
        <v>0</v>
      </c>
      <c r="AM33" s="79"/>
      <c r="AN33" s="79"/>
      <c r="AO33" s="79"/>
    </row>
    <row r="34" spans="1:41" s="54" customFormat="1" ht="30" customHeight="1">
      <c r="A34" s="80">
        <v>26</v>
      </c>
      <c r="B34" s="117"/>
      <c r="C34" s="118"/>
      <c r="D34" s="119"/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80">
        <f t="shared" si="2"/>
        <v>0</v>
      </c>
      <c r="AK34" s="80">
        <f t="shared" si="0"/>
        <v>0</v>
      </c>
      <c r="AL34" s="80">
        <f t="shared" si="1"/>
        <v>0</v>
      </c>
      <c r="AM34" s="79"/>
      <c r="AN34" s="79"/>
      <c r="AO34" s="79"/>
    </row>
    <row r="35" spans="1:41" s="54" customFormat="1" ht="30" customHeight="1">
      <c r="A35" s="80">
        <v>27</v>
      </c>
      <c r="B35" s="117"/>
      <c r="C35" s="118"/>
      <c r="D35" s="119"/>
      <c r="E35" s="9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80">
        <f t="shared" si="2"/>
        <v>0</v>
      </c>
      <c r="AK35" s="80">
        <f t="shared" si="0"/>
        <v>0</v>
      </c>
      <c r="AL35" s="80">
        <f t="shared" si="1"/>
        <v>0</v>
      </c>
      <c r="AM35" s="79"/>
      <c r="AN35" s="79"/>
      <c r="AO35" s="79"/>
    </row>
    <row r="36" spans="1:41" s="54" customFormat="1" ht="30" customHeight="1">
      <c r="A36" s="80">
        <v>28</v>
      </c>
      <c r="B36" s="117"/>
      <c r="C36" s="118"/>
      <c r="D36" s="119"/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80">
        <f t="shared" si="2"/>
        <v>0</v>
      </c>
      <c r="AK36" s="80">
        <f t="shared" si="0"/>
        <v>0</v>
      </c>
      <c r="AL36" s="80">
        <f t="shared" si="1"/>
        <v>0</v>
      </c>
      <c r="AM36" s="79"/>
      <c r="AN36" s="79"/>
      <c r="AO36" s="79"/>
    </row>
    <row r="37" spans="1:41" s="54" customFormat="1" ht="30" customHeight="1">
      <c r="A37" s="80">
        <v>29</v>
      </c>
      <c r="B37" s="120"/>
      <c r="C37" s="118"/>
      <c r="D37" s="119"/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80">
        <f t="shared" si="2"/>
        <v>0</v>
      </c>
      <c r="AK37" s="80">
        <f t="shared" si="0"/>
        <v>0</v>
      </c>
      <c r="AL37" s="80">
        <f t="shared" si="1"/>
        <v>0</v>
      </c>
      <c r="AM37" s="79"/>
      <c r="AN37" s="79"/>
      <c r="AO37" s="79"/>
    </row>
    <row r="38" spans="1:41" s="54" customFormat="1" ht="30" customHeight="1">
      <c r="A38" s="80">
        <v>30</v>
      </c>
      <c r="B38" s="45"/>
      <c r="C38" s="5"/>
      <c r="D38" s="6"/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80">
        <f t="shared" si="2"/>
        <v>0</v>
      </c>
      <c r="AK38" s="80">
        <f t="shared" si="0"/>
        <v>0</v>
      </c>
      <c r="AL38" s="80">
        <f t="shared" si="1"/>
        <v>0</v>
      </c>
      <c r="AM38" s="79"/>
      <c r="AN38" s="79"/>
      <c r="AO38" s="79"/>
    </row>
    <row r="39" spans="1:41" s="54" customFormat="1" ht="30" customHeight="1">
      <c r="A39" s="80">
        <v>31</v>
      </c>
      <c r="B39" s="45"/>
      <c r="C39" s="5"/>
      <c r="D39" s="6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80">
        <f t="shared" si="2"/>
        <v>0</v>
      </c>
      <c r="AK39" s="80">
        <f t="shared" si="0"/>
        <v>0</v>
      </c>
      <c r="AL39" s="80">
        <f t="shared" si="1"/>
        <v>0</v>
      </c>
      <c r="AM39" s="79"/>
      <c r="AN39" s="79"/>
      <c r="AO39" s="79"/>
    </row>
    <row r="40" spans="1:41" s="54" customFormat="1" ht="30" customHeight="1">
      <c r="A40" s="80">
        <v>32</v>
      </c>
      <c r="B40" s="45"/>
      <c r="C40" s="5"/>
      <c r="D40" s="6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80">
        <f t="shared" si="2"/>
        <v>0</v>
      </c>
      <c r="AK40" s="80">
        <f t="shared" si="0"/>
        <v>0</v>
      </c>
      <c r="AL40" s="80">
        <f t="shared" si="1"/>
        <v>0</v>
      </c>
      <c r="AM40" s="79"/>
      <c r="AN40" s="79"/>
      <c r="AO40" s="79"/>
    </row>
    <row r="41" spans="1:41" s="54" customFormat="1" ht="30" customHeight="1">
      <c r="A41" s="80">
        <v>33</v>
      </c>
      <c r="B41" s="45"/>
      <c r="C41" s="5"/>
      <c r="D41" s="6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80">
        <f t="shared" si="2"/>
        <v>0</v>
      </c>
      <c r="AK41" s="80">
        <f t="shared" si="0"/>
        <v>0</v>
      </c>
      <c r="AL41" s="80">
        <f t="shared" si="1"/>
        <v>0</v>
      </c>
      <c r="AM41" s="79"/>
      <c r="AN41" s="79"/>
      <c r="AO41" s="79"/>
    </row>
    <row r="42" spans="1:41" s="54" customFormat="1" ht="30" customHeight="1">
      <c r="A42" s="80">
        <v>34</v>
      </c>
      <c r="B42" s="45"/>
      <c r="C42" s="5"/>
      <c r="D42" s="6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80">
        <f t="shared" si="2"/>
        <v>0</v>
      </c>
      <c r="AK42" s="80">
        <f t="shared" si="0"/>
        <v>0</v>
      </c>
      <c r="AL42" s="80">
        <f t="shared" si="1"/>
        <v>0</v>
      </c>
      <c r="AM42" s="79"/>
      <c r="AN42" s="79"/>
      <c r="AO42" s="79"/>
    </row>
    <row r="43" spans="1:41" s="54" customFormat="1" ht="30" customHeight="1">
      <c r="A43" s="80">
        <v>35</v>
      </c>
      <c r="B43" s="45"/>
      <c r="C43" s="47"/>
      <c r="D43" s="48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80">
        <f t="shared" si="2"/>
        <v>0</v>
      </c>
      <c r="AK43" s="80">
        <f t="shared" si="0"/>
        <v>0</v>
      </c>
      <c r="AL43" s="80">
        <f t="shared" si="1"/>
        <v>0</v>
      </c>
      <c r="AM43" s="79"/>
      <c r="AN43" s="79"/>
      <c r="AO43" s="79"/>
    </row>
    <row r="44" spans="1:41" s="54" customFormat="1" ht="30" customHeight="1">
      <c r="A44" s="80">
        <v>36</v>
      </c>
      <c r="B44" s="45"/>
      <c r="C44" s="47"/>
      <c r="D44" s="48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80">
        <f t="shared" si="2"/>
        <v>0</v>
      </c>
      <c r="AK44" s="80">
        <f t="shared" si="0"/>
        <v>0</v>
      </c>
      <c r="AL44" s="80">
        <f t="shared" si="1"/>
        <v>0</v>
      </c>
      <c r="AM44" s="79"/>
      <c r="AN44" s="79"/>
      <c r="AO44" s="79"/>
    </row>
    <row r="45" spans="1:41" s="54" customFormat="1" ht="30" customHeight="1">
      <c r="A45" s="80">
        <v>37</v>
      </c>
      <c r="B45" s="45"/>
      <c r="C45" s="5"/>
      <c r="D45" s="6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80">
        <f t="shared" si="2"/>
        <v>0</v>
      </c>
      <c r="AK45" s="80">
        <f t="shared" si="0"/>
        <v>0</v>
      </c>
      <c r="AL45" s="80">
        <f t="shared" si="1"/>
        <v>0</v>
      </c>
      <c r="AM45" s="79"/>
      <c r="AN45" s="79"/>
      <c r="AO45" s="79"/>
    </row>
    <row r="46" spans="1:41" s="54" customFormat="1" ht="30" customHeight="1">
      <c r="A46" s="80">
        <v>38</v>
      </c>
      <c r="B46" s="45"/>
      <c r="C46" s="5"/>
      <c r="D46" s="6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80">
        <f t="shared" si="2"/>
        <v>0</v>
      </c>
      <c r="AK46" s="80">
        <f t="shared" si="0"/>
        <v>0</v>
      </c>
      <c r="AL46" s="80">
        <f t="shared" si="1"/>
        <v>0</v>
      </c>
      <c r="AM46" s="79"/>
      <c r="AN46" s="79"/>
      <c r="AO46" s="79"/>
    </row>
    <row r="47" spans="1:41" s="54" customFormat="1" ht="30" customHeight="1">
      <c r="A47" s="80">
        <v>39</v>
      </c>
      <c r="B47" s="45"/>
      <c r="C47" s="5"/>
      <c r="D47" s="6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80">
        <f t="shared" si="2"/>
        <v>0</v>
      </c>
      <c r="AK47" s="80">
        <f t="shared" si="0"/>
        <v>0</v>
      </c>
      <c r="AL47" s="80">
        <f t="shared" si="1"/>
        <v>0</v>
      </c>
      <c r="AM47" s="79"/>
      <c r="AN47" s="79"/>
      <c r="AO47" s="79"/>
    </row>
    <row r="48" spans="1:41" s="54" customFormat="1" ht="30" customHeight="1">
      <c r="A48" s="80">
        <v>40</v>
      </c>
      <c r="B48" s="45"/>
      <c r="C48" s="5"/>
      <c r="D48" s="6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80">
        <f t="shared" si="2"/>
        <v>0</v>
      </c>
      <c r="AK48" s="80">
        <f t="shared" si="0"/>
        <v>0</v>
      </c>
      <c r="AL48" s="80">
        <f t="shared" si="1"/>
        <v>0</v>
      </c>
      <c r="AM48" s="79"/>
      <c r="AN48" s="79"/>
      <c r="AO48" s="79"/>
    </row>
    <row r="49" spans="1:44" s="54" customFormat="1" ht="30" customHeight="1">
      <c r="A49" s="80">
        <v>41</v>
      </c>
      <c r="B49" s="45"/>
      <c r="C49" s="5"/>
      <c r="D49" s="6"/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80">
        <f t="shared" si="2"/>
        <v>0</v>
      </c>
      <c r="AK49" s="80">
        <f t="shared" si="0"/>
        <v>0</v>
      </c>
      <c r="AL49" s="80">
        <f t="shared" si="1"/>
        <v>0</v>
      </c>
      <c r="AM49" s="28"/>
      <c r="AN49" s="29"/>
      <c r="AO49" s="29"/>
      <c r="AP49" s="51"/>
      <c r="AQ49" s="51"/>
      <c r="AR49" s="51"/>
    </row>
    <row r="50" spans="1:44" s="54" customFormat="1" ht="30" customHeight="1">
      <c r="A50" s="80">
        <v>42</v>
      </c>
      <c r="B50" s="45"/>
      <c r="C50" s="5"/>
      <c r="D50" s="6"/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80">
        <f t="shared" si="2"/>
        <v>0</v>
      </c>
      <c r="AK50" s="80">
        <f t="shared" si="0"/>
        <v>0</v>
      </c>
      <c r="AL50" s="80">
        <f t="shared" si="1"/>
        <v>0</v>
      </c>
      <c r="AM50" s="28"/>
      <c r="AN50" s="29"/>
      <c r="AO50" s="29"/>
      <c r="AP50" s="36"/>
      <c r="AQ50" s="36"/>
      <c r="AR50" s="51"/>
    </row>
    <row r="51" spans="1:44" s="54" customFormat="1" ht="30" customHeight="1">
      <c r="A51" s="80">
        <v>43</v>
      </c>
      <c r="B51" s="45"/>
      <c r="C51" s="5"/>
      <c r="D51" s="6"/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80">
        <f t="shared" si="2"/>
        <v>0</v>
      </c>
      <c r="AK51" s="80">
        <f t="shared" si="0"/>
        <v>0</v>
      </c>
      <c r="AL51" s="80">
        <f t="shared" si="1"/>
        <v>0</v>
      </c>
      <c r="AM51" s="28"/>
      <c r="AN51" s="29"/>
      <c r="AO51" s="29"/>
      <c r="AP51" s="51"/>
      <c r="AQ51" s="51"/>
      <c r="AR51" s="51"/>
    </row>
    <row r="52" spans="1:44" s="54" customFormat="1" ht="30" customHeight="1">
      <c r="A52" s="80">
        <v>44</v>
      </c>
      <c r="B52" s="45"/>
      <c r="C52" s="5"/>
      <c r="D52" s="6"/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80">
        <f t="shared" si="2"/>
        <v>0</v>
      </c>
      <c r="AK52" s="80">
        <f t="shared" si="0"/>
        <v>0</v>
      </c>
      <c r="AL52" s="80">
        <f t="shared" si="1"/>
        <v>0</v>
      </c>
      <c r="AM52" s="28"/>
      <c r="AN52" s="29"/>
      <c r="AO52" s="79"/>
      <c r="AP52" s="51"/>
      <c r="AQ52" s="51"/>
      <c r="AR52" s="51"/>
    </row>
    <row r="53" spans="1:44" s="54" customFormat="1" ht="30" customHeight="1">
      <c r="A53" s="80">
        <v>45</v>
      </c>
      <c r="B53" s="45"/>
      <c r="C53" s="5"/>
      <c r="D53" s="6"/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80">
        <f t="shared" si="2"/>
        <v>0</v>
      </c>
      <c r="AK53" s="80">
        <f t="shared" si="0"/>
        <v>0</v>
      </c>
      <c r="AL53" s="80">
        <f t="shared" si="1"/>
        <v>0</v>
      </c>
      <c r="AM53" s="79"/>
      <c r="AN53" s="29"/>
      <c r="AO53" s="29"/>
      <c r="AP53" s="51"/>
      <c r="AQ53" s="51"/>
      <c r="AR53" s="51"/>
    </row>
    <row r="54" spans="1:44" s="54" customFormat="1" ht="48" customHeight="1">
      <c r="A54" s="204" t="s">
        <v>12</v>
      </c>
      <c r="B54" s="204"/>
      <c r="C54" s="204"/>
      <c r="D54" s="204"/>
      <c r="E54" s="204"/>
      <c r="F54" s="204"/>
      <c r="G54" s="204"/>
      <c r="H54" s="204"/>
      <c r="I54" s="204"/>
      <c r="J54" s="204"/>
      <c r="K54" s="204"/>
      <c r="L54" s="204"/>
      <c r="M54" s="204"/>
      <c r="N54" s="204"/>
      <c r="O54" s="204"/>
      <c r="P54" s="204"/>
      <c r="Q54" s="204"/>
      <c r="R54" s="204"/>
      <c r="S54" s="204"/>
      <c r="T54" s="204"/>
      <c r="U54" s="204"/>
      <c r="V54" s="204"/>
      <c r="W54" s="204"/>
      <c r="X54" s="204"/>
      <c r="Y54" s="204"/>
      <c r="Z54" s="204"/>
      <c r="AA54" s="204"/>
      <c r="AB54" s="204"/>
      <c r="AC54" s="204"/>
      <c r="AD54" s="204"/>
      <c r="AE54" s="204"/>
      <c r="AF54" s="204"/>
      <c r="AG54" s="204"/>
      <c r="AH54" s="204"/>
      <c r="AI54" s="204"/>
      <c r="AJ54" s="80">
        <f>SUM(AJ9:AJ53)</f>
        <v>0</v>
      </c>
      <c r="AK54" s="80">
        <f>SUM(AK9:AK53)</f>
        <v>0</v>
      </c>
      <c r="AL54" s="80">
        <f>SUM(AL9:AL53)</f>
        <v>0</v>
      </c>
      <c r="AM54" s="79"/>
      <c r="AN54" s="29"/>
      <c r="AO54" s="29"/>
      <c r="AP54" s="51"/>
      <c r="AQ54" s="51"/>
      <c r="AR54" s="51"/>
    </row>
    <row r="55" spans="1:44" s="54" customFormat="1" ht="30" customHeight="1">
      <c r="A55" s="13"/>
      <c r="B55" s="13"/>
      <c r="C55" s="14"/>
      <c r="D55" s="14"/>
      <c r="E55" s="15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3"/>
      <c r="AK55" s="13"/>
      <c r="AL55" s="13"/>
      <c r="AM55" s="79"/>
      <c r="AN55" s="79"/>
      <c r="AO55" s="79"/>
    </row>
    <row r="56" spans="1:44" s="54" customFormat="1" ht="41.25" customHeight="1">
      <c r="A56" s="206" t="s">
        <v>13</v>
      </c>
      <c r="B56" s="206"/>
      <c r="C56" s="206"/>
      <c r="D56" s="206"/>
      <c r="E56" s="206"/>
      <c r="F56" s="206"/>
      <c r="G56" s="206"/>
      <c r="H56" s="206"/>
      <c r="I56" s="206"/>
      <c r="J56" s="206"/>
      <c r="K56" s="206"/>
      <c r="L56" s="206"/>
      <c r="M56" s="206"/>
      <c r="N56" s="206"/>
      <c r="O56" s="206"/>
      <c r="P56" s="206"/>
      <c r="Q56" s="206"/>
      <c r="R56" s="206"/>
      <c r="S56" s="206"/>
      <c r="T56" s="206"/>
      <c r="U56" s="206"/>
      <c r="V56" s="206"/>
      <c r="W56" s="206"/>
      <c r="X56" s="206"/>
      <c r="Y56" s="206"/>
      <c r="Z56" s="206"/>
      <c r="AA56" s="206"/>
      <c r="AB56" s="206"/>
      <c r="AC56" s="206"/>
      <c r="AD56" s="206"/>
      <c r="AE56" s="206"/>
      <c r="AF56" s="206"/>
      <c r="AG56" s="206"/>
      <c r="AH56" s="206"/>
      <c r="AI56" s="207"/>
      <c r="AJ56" s="46" t="s">
        <v>14</v>
      </c>
      <c r="AK56" s="46" t="s">
        <v>15</v>
      </c>
      <c r="AL56" s="46" t="s">
        <v>16</v>
      </c>
      <c r="AM56" s="58" t="s">
        <v>17</v>
      </c>
      <c r="AN56" s="58" t="s">
        <v>18</v>
      </c>
      <c r="AO56" s="58" t="s">
        <v>19</v>
      </c>
    </row>
    <row r="57" spans="1:44" s="54" customFormat="1" ht="30" customHeight="1">
      <c r="A57" s="80" t="s">
        <v>5</v>
      </c>
      <c r="B57" s="76"/>
      <c r="C57" s="208" t="s">
        <v>7</v>
      </c>
      <c r="D57" s="209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20</v>
      </c>
      <c r="AK57" s="33" t="s">
        <v>21</v>
      </c>
      <c r="AL57" s="33" t="s">
        <v>22</v>
      </c>
      <c r="AM57" s="33" t="s">
        <v>23</v>
      </c>
      <c r="AN57" s="59" t="s">
        <v>24</v>
      </c>
      <c r="AO57" s="59" t="s">
        <v>25</v>
      </c>
    </row>
    <row r="58" spans="1:44" s="54" customFormat="1" ht="30" customHeight="1">
      <c r="A58" s="80">
        <v>1</v>
      </c>
      <c r="B58" s="129">
        <v>1810080064</v>
      </c>
      <c r="C58" s="130" t="s">
        <v>276</v>
      </c>
      <c r="D58" s="140" t="s">
        <v>141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>COUNTIF(H58:AL58,"CT")</f>
        <v>0</v>
      </c>
      <c r="AN58" s="35">
        <f>COUNTIF(I58:AM58,"HT")</f>
        <v>0</v>
      </c>
      <c r="AO58" s="35">
        <f>COUNTIF(J58:AN58,"VK")</f>
        <v>0</v>
      </c>
      <c r="AP58" s="202"/>
      <c r="AQ58" s="203"/>
    </row>
    <row r="59" spans="1:44" s="54" customFormat="1" ht="30" customHeight="1">
      <c r="A59" s="80">
        <v>2</v>
      </c>
      <c r="B59" s="129" t="s">
        <v>277</v>
      </c>
      <c r="C59" s="130" t="s">
        <v>278</v>
      </c>
      <c r="D59" s="140" t="s">
        <v>59</v>
      </c>
      <c r="E59" s="9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35">
        <f t="shared" ref="AJ59:AJ91" si="3">COUNTIF(E59:AI59,"BT")</f>
        <v>0</v>
      </c>
      <c r="AK59" s="35">
        <f t="shared" ref="AK59:AK91" si="4">COUNTIF(F59:AJ59,"D")</f>
        <v>0</v>
      </c>
      <c r="AL59" s="35">
        <f t="shared" ref="AL59:AL91" si="5">COUNTIF(G59:AK59,"ĐP")</f>
        <v>0</v>
      </c>
      <c r="AM59" s="35">
        <f t="shared" ref="AM59:AM91" si="6">COUNTIF(H59:AL59,"CT")</f>
        <v>0</v>
      </c>
      <c r="AN59" s="35">
        <f t="shared" ref="AN59:AN91" si="7">COUNTIF(I59:AM59,"HT")</f>
        <v>0</v>
      </c>
      <c r="AO59" s="35">
        <f t="shared" ref="AO59:AO91" si="8">COUNTIF(J59:AN59,"VK")</f>
        <v>0</v>
      </c>
      <c r="AP59" s="79"/>
      <c r="AQ59" s="79"/>
    </row>
    <row r="60" spans="1:44" s="54" customFormat="1" ht="30" customHeight="1">
      <c r="A60" s="80">
        <v>3</v>
      </c>
      <c r="B60" s="129" t="s">
        <v>279</v>
      </c>
      <c r="C60" s="130" t="s">
        <v>280</v>
      </c>
      <c r="D60" s="140" t="s">
        <v>179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79"/>
      <c r="AQ60" s="79"/>
    </row>
    <row r="61" spans="1:44" s="54" customFormat="1" ht="30" customHeight="1">
      <c r="A61" s="80">
        <v>4</v>
      </c>
      <c r="B61" s="129" t="s">
        <v>281</v>
      </c>
      <c r="C61" s="130" t="s">
        <v>102</v>
      </c>
      <c r="D61" s="140" t="s">
        <v>43</v>
      </c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  <c r="AP61" s="79"/>
      <c r="AQ61" s="79"/>
    </row>
    <row r="62" spans="1:44" s="54" customFormat="1" ht="30" customHeight="1">
      <c r="A62" s="80">
        <v>5</v>
      </c>
      <c r="B62" s="129">
        <v>1810080076</v>
      </c>
      <c r="C62" s="130" t="s">
        <v>510</v>
      </c>
      <c r="D62" s="140" t="s">
        <v>186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  <c r="AP62" s="79"/>
      <c r="AQ62" s="79"/>
    </row>
    <row r="63" spans="1:44" s="54" customFormat="1" ht="30" customHeight="1">
      <c r="A63" s="80">
        <v>6</v>
      </c>
      <c r="B63" s="129" t="s">
        <v>283</v>
      </c>
      <c r="C63" s="130" t="s">
        <v>284</v>
      </c>
      <c r="D63" s="140" t="s">
        <v>60</v>
      </c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  <c r="AP63" s="79"/>
      <c r="AQ63" s="79"/>
    </row>
    <row r="64" spans="1:44" s="54" customFormat="1" ht="30" customHeight="1">
      <c r="A64" s="80">
        <v>7</v>
      </c>
      <c r="B64" s="129" t="s">
        <v>285</v>
      </c>
      <c r="C64" s="130" t="s">
        <v>90</v>
      </c>
      <c r="D64" s="140" t="s">
        <v>286</v>
      </c>
      <c r="E64" s="91"/>
      <c r="F64" s="92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2"/>
      <c r="X64" s="92"/>
      <c r="Y64" s="92"/>
      <c r="Z64" s="92"/>
      <c r="AA64" s="92"/>
      <c r="AB64" s="92"/>
      <c r="AC64" s="92"/>
      <c r="AD64" s="92"/>
      <c r="AE64" s="92"/>
      <c r="AF64" s="92"/>
      <c r="AG64" s="92"/>
      <c r="AH64" s="10"/>
      <c r="AI64" s="92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  <c r="AP64" s="79"/>
      <c r="AQ64" s="79"/>
    </row>
    <row r="65" spans="1:43" s="54" customFormat="1" ht="30" customHeight="1">
      <c r="A65" s="80">
        <v>8</v>
      </c>
      <c r="B65" s="129" t="s">
        <v>287</v>
      </c>
      <c r="C65" s="130" t="s">
        <v>288</v>
      </c>
      <c r="D65" s="140" t="s">
        <v>289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  <c r="AP65" s="79"/>
      <c r="AQ65" s="79"/>
    </row>
    <row r="66" spans="1:43" s="54" customFormat="1" ht="30" customHeight="1">
      <c r="A66" s="80">
        <v>9</v>
      </c>
      <c r="B66" s="129" t="s">
        <v>290</v>
      </c>
      <c r="C66" s="130" t="s">
        <v>55</v>
      </c>
      <c r="D66" s="140" t="s">
        <v>291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  <c r="AP66" s="79"/>
      <c r="AQ66" s="79"/>
    </row>
    <row r="67" spans="1:43" s="54" customFormat="1" ht="30" customHeight="1">
      <c r="A67" s="80">
        <v>10</v>
      </c>
      <c r="B67" s="129" t="s">
        <v>292</v>
      </c>
      <c r="C67" s="130" t="s">
        <v>293</v>
      </c>
      <c r="D67" s="140" t="s">
        <v>294</v>
      </c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  <c r="AP67" s="79"/>
      <c r="AQ67" s="79"/>
    </row>
    <row r="68" spans="1:43" s="54" customFormat="1" ht="30" customHeight="1">
      <c r="A68" s="80">
        <v>11</v>
      </c>
      <c r="B68" s="129" t="s">
        <v>295</v>
      </c>
      <c r="C68" s="130" t="s">
        <v>296</v>
      </c>
      <c r="D68" s="140" t="s">
        <v>36</v>
      </c>
      <c r="E68" s="9"/>
      <c r="F68" s="10" t="s">
        <v>15</v>
      </c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35">
        <f t="shared" si="3"/>
        <v>0</v>
      </c>
      <c r="AK68" s="35">
        <f t="shared" si="4"/>
        <v>1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  <c r="AP68" s="79"/>
      <c r="AQ68" s="79"/>
    </row>
    <row r="69" spans="1:43" s="54" customFormat="1" ht="30" customHeight="1">
      <c r="A69" s="80">
        <v>12</v>
      </c>
      <c r="B69" s="129" t="s">
        <v>297</v>
      </c>
      <c r="C69" s="130" t="s">
        <v>298</v>
      </c>
      <c r="D69" s="140" t="s">
        <v>120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  <c r="AP69" s="79"/>
      <c r="AQ69" s="79"/>
    </row>
    <row r="70" spans="1:43" s="54" customFormat="1" ht="30" customHeight="1">
      <c r="A70" s="80">
        <v>13</v>
      </c>
      <c r="B70" s="129" t="s">
        <v>299</v>
      </c>
      <c r="C70" s="130" t="s">
        <v>300</v>
      </c>
      <c r="D70" s="140" t="s">
        <v>66</v>
      </c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  <c r="AP70" s="79"/>
      <c r="AQ70" s="79"/>
    </row>
    <row r="71" spans="1:43" s="54" customFormat="1" ht="30" customHeight="1">
      <c r="A71" s="80">
        <v>14</v>
      </c>
      <c r="B71" s="129" t="s">
        <v>301</v>
      </c>
      <c r="C71" s="130" t="s">
        <v>302</v>
      </c>
      <c r="D71" s="140" t="s">
        <v>37</v>
      </c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38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  <c r="AP71" s="202"/>
      <c r="AQ71" s="203"/>
    </row>
    <row r="72" spans="1:43" s="54" customFormat="1" ht="30" customHeight="1">
      <c r="A72" s="80">
        <v>15</v>
      </c>
      <c r="B72" s="129" t="s">
        <v>494</v>
      </c>
      <c r="C72" s="130" t="s">
        <v>28</v>
      </c>
      <c r="D72" s="140" t="s">
        <v>182</v>
      </c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3" s="54" customFormat="1" ht="30" customHeight="1">
      <c r="A73" s="80">
        <v>16</v>
      </c>
      <c r="B73" s="129" t="s">
        <v>303</v>
      </c>
      <c r="C73" s="130" t="s">
        <v>304</v>
      </c>
      <c r="D73" s="140" t="s">
        <v>305</v>
      </c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3" s="54" customFormat="1" ht="30" customHeight="1">
      <c r="A74" s="80">
        <v>17</v>
      </c>
      <c r="B74" s="129" t="s">
        <v>495</v>
      </c>
      <c r="C74" s="130" t="s">
        <v>432</v>
      </c>
      <c r="D74" s="140" t="s">
        <v>11</v>
      </c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3" s="54" customFormat="1" ht="30" customHeight="1">
      <c r="A75" s="80">
        <v>18</v>
      </c>
      <c r="B75" s="129" t="s">
        <v>306</v>
      </c>
      <c r="C75" s="130" t="s">
        <v>307</v>
      </c>
      <c r="D75" s="140" t="s">
        <v>11</v>
      </c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3" s="54" customFormat="1" ht="30" customHeight="1">
      <c r="A76" s="80">
        <v>19</v>
      </c>
      <c r="B76" s="129" t="s">
        <v>496</v>
      </c>
      <c r="C76" s="130" t="s">
        <v>187</v>
      </c>
      <c r="D76" s="140" t="s">
        <v>497</v>
      </c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3" s="54" customFormat="1" ht="30" customHeight="1">
      <c r="A77" s="80">
        <v>20</v>
      </c>
      <c r="B77" s="129" t="s">
        <v>309</v>
      </c>
      <c r="C77" s="130" t="s">
        <v>310</v>
      </c>
      <c r="D77" s="140" t="s">
        <v>311</v>
      </c>
      <c r="E77" s="98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3" s="54" customFormat="1" ht="30" customHeight="1">
      <c r="A78" s="80">
        <v>21</v>
      </c>
      <c r="B78" s="129">
        <v>1810080073</v>
      </c>
      <c r="C78" s="130" t="s">
        <v>508</v>
      </c>
      <c r="D78" s="140" t="s">
        <v>311</v>
      </c>
      <c r="E78" s="98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3" s="54" customFormat="1" ht="30" customHeight="1">
      <c r="A79" s="80">
        <v>22</v>
      </c>
      <c r="B79" s="129" t="s">
        <v>312</v>
      </c>
      <c r="C79" s="130" t="s">
        <v>313</v>
      </c>
      <c r="D79" s="140" t="s">
        <v>173</v>
      </c>
      <c r="E79" s="98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35">
        <f t="shared" si="3"/>
        <v>0</v>
      </c>
      <c r="AK79" s="35">
        <f t="shared" si="4"/>
        <v>0</v>
      </c>
      <c r="AL79" s="35">
        <f t="shared" si="5"/>
        <v>0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3" s="54" customFormat="1" ht="30" customHeight="1">
      <c r="A80" s="80">
        <v>23</v>
      </c>
      <c r="B80" s="141" t="s">
        <v>314</v>
      </c>
      <c r="C80" s="130" t="s">
        <v>315</v>
      </c>
      <c r="D80" s="140" t="s">
        <v>316</v>
      </c>
      <c r="E80" s="98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s="54" customFormat="1" ht="30" customHeight="1">
      <c r="A81" s="80">
        <v>24</v>
      </c>
      <c r="B81" s="76"/>
      <c r="C81" s="7"/>
      <c r="D81" s="8"/>
      <c r="E81" s="98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35">
        <f t="shared" si="3"/>
        <v>0</v>
      </c>
      <c r="AK81" s="35">
        <f t="shared" si="4"/>
        <v>0</v>
      </c>
      <c r="AL81" s="35">
        <f t="shared" si="5"/>
        <v>0</v>
      </c>
      <c r="AM81" s="35">
        <f t="shared" si="6"/>
        <v>0</v>
      </c>
      <c r="AN81" s="35">
        <f t="shared" si="7"/>
        <v>0</v>
      </c>
      <c r="AO81" s="35">
        <f t="shared" si="8"/>
        <v>0</v>
      </c>
    </row>
    <row r="82" spans="1:41" s="54" customFormat="1" ht="30" customHeight="1">
      <c r="A82" s="80">
        <v>25</v>
      </c>
      <c r="B82" s="76"/>
      <c r="C82" s="7"/>
      <c r="D82" s="8"/>
      <c r="E82" s="9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35">
        <f t="shared" si="3"/>
        <v>0</v>
      </c>
      <c r="AK82" s="35">
        <f t="shared" si="4"/>
        <v>0</v>
      </c>
      <c r="AL82" s="35">
        <f t="shared" si="5"/>
        <v>0</v>
      </c>
      <c r="AM82" s="35">
        <f t="shared" si="6"/>
        <v>0</v>
      </c>
      <c r="AN82" s="35">
        <f t="shared" si="7"/>
        <v>0</v>
      </c>
      <c r="AO82" s="35">
        <f t="shared" si="8"/>
        <v>0</v>
      </c>
    </row>
    <row r="83" spans="1:41" s="54" customFormat="1" ht="30" customHeight="1">
      <c r="A83" s="80">
        <v>26</v>
      </c>
      <c r="B83" s="76"/>
      <c r="C83" s="11"/>
      <c r="D83" s="12"/>
      <c r="E83" s="9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35">
        <f t="shared" si="3"/>
        <v>0</v>
      </c>
      <c r="AK83" s="35">
        <f t="shared" si="4"/>
        <v>0</v>
      </c>
      <c r="AL83" s="35">
        <f t="shared" si="5"/>
        <v>0</v>
      </c>
      <c r="AM83" s="35">
        <f t="shared" si="6"/>
        <v>0</v>
      </c>
      <c r="AN83" s="35">
        <f t="shared" si="7"/>
        <v>0</v>
      </c>
      <c r="AO83" s="35">
        <f t="shared" si="8"/>
        <v>0</v>
      </c>
    </row>
    <row r="84" spans="1:41" s="54" customFormat="1" ht="30" customHeight="1">
      <c r="A84" s="80">
        <v>27</v>
      </c>
      <c r="B84" s="76"/>
      <c r="C84" s="11"/>
      <c r="D84" s="12"/>
      <c r="E84" s="9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35">
        <f t="shared" si="3"/>
        <v>0</v>
      </c>
      <c r="AK84" s="35">
        <f t="shared" si="4"/>
        <v>0</v>
      </c>
      <c r="AL84" s="35">
        <f t="shared" si="5"/>
        <v>0</v>
      </c>
      <c r="AM84" s="35">
        <f t="shared" si="6"/>
        <v>0</v>
      </c>
      <c r="AN84" s="35">
        <f t="shared" si="7"/>
        <v>0</v>
      </c>
      <c r="AO84" s="35">
        <f t="shared" si="8"/>
        <v>0</v>
      </c>
    </row>
    <row r="85" spans="1:41" s="54" customFormat="1" ht="30" customHeight="1">
      <c r="A85" s="80">
        <v>28</v>
      </c>
      <c r="B85" s="76"/>
      <c r="C85" s="11"/>
      <c r="D85" s="12"/>
      <c r="E85" s="9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35">
        <f t="shared" si="3"/>
        <v>0</v>
      </c>
      <c r="AK85" s="35">
        <f t="shared" si="4"/>
        <v>0</v>
      </c>
      <c r="AL85" s="35">
        <f t="shared" si="5"/>
        <v>0</v>
      </c>
      <c r="AM85" s="35">
        <f t="shared" si="6"/>
        <v>0</v>
      </c>
      <c r="AN85" s="35">
        <f t="shared" si="7"/>
        <v>0</v>
      </c>
      <c r="AO85" s="35">
        <f t="shared" si="8"/>
        <v>0</v>
      </c>
    </row>
    <row r="86" spans="1:41" s="54" customFormat="1" ht="30" customHeight="1">
      <c r="A86" s="80">
        <v>29</v>
      </c>
      <c r="B86" s="76"/>
      <c r="C86" s="11"/>
      <c r="D86" s="12"/>
      <c r="E86" s="9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35">
        <f t="shared" si="3"/>
        <v>0</v>
      </c>
      <c r="AK86" s="35">
        <f t="shared" si="4"/>
        <v>0</v>
      </c>
      <c r="AL86" s="35">
        <f t="shared" si="5"/>
        <v>0</v>
      </c>
      <c r="AM86" s="35">
        <f t="shared" si="6"/>
        <v>0</v>
      </c>
      <c r="AN86" s="35">
        <f t="shared" si="7"/>
        <v>0</v>
      </c>
      <c r="AO86" s="35">
        <f t="shared" si="8"/>
        <v>0</v>
      </c>
    </row>
    <row r="87" spans="1:41" s="54" customFormat="1" ht="30" customHeight="1">
      <c r="A87" s="80">
        <v>30</v>
      </c>
      <c r="B87" s="76"/>
      <c r="C87" s="11"/>
      <c r="D87" s="12"/>
      <c r="E87" s="9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35">
        <f t="shared" si="3"/>
        <v>0</v>
      </c>
      <c r="AK87" s="35">
        <f t="shared" si="4"/>
        <v>0</v>
      </c>
      <c r="AL87" s="35">
        <f t="shared" si="5"/>
        <v>0</v>
      </c>
      <c r="AM87" s="35">
        <f t="shared" si="6"/>
        <v>0</v>
      </c>
      <c r="AN87" s="35">
        <f t="shared" si="7"/>
        <v>0</v>
      </c>
      <c r="AO87" s="35">
        <f t="shared" si="8"/>
        <v>0</v>
      </c>
    </row>
    <row r="88" spans="1:41" s="54" customFormat="1" ht="30" customHeight="1">
      <c r="A88" s="80">
        <v>31</v>
      </c>
      <c r="B88" s="76"/>
      <c r="C88" s="11"/>
      <c r="D88" s="12"/>
      <c r="E88" s="9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35">
        <f t="shared" si="3"/>
        <v>0</v>
      </c>
      <c r="AK88" s="35">
        <f t="shared" si="4"/>
        <v>0</v>
      </c>
      <c r="AL88" s="35">
        <f t="shared" si="5"/>
        <v>0</v>
      </c>
      <c r="AM88" s="35">
        <f t="shared" si="6"/>
        <v>0</v>
      </c>
      <c r="AN88" s="35">
        <f t="shared" si="7"/>
        <v>0</v>
      </c>
      <c r="AO88" s="35">
        <f t="shared" si="8"/>
        <v>0</v>
      </c>
    </row>
    <row r="89" spans="1:41" s="54" customFormat="1" ht="30" customHeight="1">
      <c r="A89" s="80">
        <v>32</v>
      </c>
      <c r="B89" s="76"/>
      <c r="C89" s="11"/>
      <c r="D89" s="12"/>
      <c r="E89" s="9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35">
        <f t="shared" si="3"/>
        <v>0</v>
      </c>
      <c r="AK89" s="35">
        <f t="shared" si="4"/>
        <v>0</v>
      </c>
      <c r="AL89" s="35">
        <f t="shared" si="5"/>
        <v>0</v>
      </c>
      <c r="AM89" s="35">
        <f t="shared" si="6"/>
        <v>0</v>
      </c>
      <c r="AN89" s="35">
        <f t="shared" si="7"/>
        <v>0</v>
      </c>
      <c r="AO89" s="35">
        <f t="shared" si="8"/>
        <v>0</v>
      </c>
    </row>
    <row r="90" spans="1:41" s="54" customFormat="1" ht="30.75" customHeight="1">
      <c r="A90" s="80">
        <v>33</v>
      </c>
      <c r="B90" s="76"/>
      <c r="C90" s="11"/>
      <c r="D90" s="12"/>
      <c r="E90" s="8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35">
        <f t="shared" si="3"/>
        <v>0</v>
      </c>
      <c r="AK90" s="35">
        <f t="shared" si="4"/>
        <v>0</v>
      </c>
      <c r="AL90" s="35">
        <f t="shared" si="5"/>
        <v>0</v>
      </c>
      <c r="AM90" s="35">
        <f t="shared" si="6"/>
        <v>0</v>
      </c>
      <c r="AN90" s="35">
        <f t="shared" si="7"/>
        <v>0</v>
      </c>
      <c r="AO90" s="35">
        <f t="shared" si="8"/>
        <v>0</v>
      </c>
    </row>
    <row r="91" spans="1:41" s="54" customFormat="1" ht="30.75" customHeight="1">
      <c r="A91" s="80">
        <v>34</v>
      </c>
      <c r="B91" s="76"/>
      <c r="C91" s="11"/>
      <c r="D91" s="12"/>
      <c r="E91" s="9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35">
        <f t="shared" si="3"/>
        <v>0</v>
      </c>
      <c r="AK91" s="35">
        <f t="shared" si="4"/>
        <v>0</v>
      </c>
      <c r="AL91" s="35">
        <f t="shared" si="5"/>
        <v>0</v>
      </c>
      <c r="AM91" s="35">
        <f t="shared" si="6"/>
        <v>0</v>
      </c>
      <c r="AN91" s="35">
        <f t="shared" si="7"/>
        <v>0</v>
      </c>
      <c r="AO91" s="35">
        <f t="shared" si="8"/>
        <v>0</v>
      </c>
    </row>
    <row r="92" spans="1:41" ht="51" customHeight="1">
      <c r="A92" s="204" t="s">
        <v>12</v>
      </c>
      <c r="B92" s="204"/>
      <c r="C92" s="204"/>
      <c r="D92" s="204"/>
      <c r="E92" s="204"/>
      <c r="F92" s="204"/>
      <c r="G92" s="204"/>
      <c r="H92" s="204"/>
      <c r="I92" s="204"/>
      <c r="J92" s="204"/>
      <c r="K92" s="204"/>
      <c r="L92" s="204"/>
      <c r="M92" s="204"/>
      <c r="N92" s="204"/>
      <c r="O92" s="204"/>
      <c r="P92" s="204"/>
      <c r="Q92" s="204"/>
      <c r="R92" s="204"/>
      <c r="S92" s="204"/>
      <c r="T92" s="204"/>
      <c r="U92" s="204"/>
      <c r="V92" s="204"/>
      <c r="W92" s="204"/>
      <c r="X92" s="204"/>
      <c r="Y92" s="204"/>
      <c r="Z92" s="204"/>
      <c r="AA92" s="204"/>
      <c r="AB92" s="204"/>
      <c r="AC92" s="204"/>
      <c r="AD92" s="204"/>
      <c r="AE92" s="204"/>
      <c r="AF92" s="204"/>
      <c r="AG92" s="204"/>
      <c r="AH92" s="204"/>
      <c r="AI92" s="204"/>
      <c r="AJ92" s="80">
        <f t="shared" ref="AJ92:AO92" si="9">SUM(AJ58:AJ91)</f>
        <v>0</v>
      </c>
      <c r="AK92" s="80">
        <f t="shared" si="9"/>
        <v>1</v>
      </c>
      <c r="AL92" s="80">
        <f t="shared" si="9"/>
        <v>0</v>
      </c>
      <c r="AM92" s="80">
        <f t="shared" si="9"/>
        <v>0</v>
      </c>
      <c r="AN92" s="80">
        <f t="shared" si="9"/>
        <v>0</v>
      </c>
      <c r="AO92" s="80">
        <f t="shared" si="9"/>
        <v>0</v>
      </c>
    </row>
    <row r="93" spans="1:41" ht="15.75" customHeight="1">
      <c r="A93" s="29"/>
      <c r="B93" s="29"/>
      <c r="C93" s="205"/>
      <c r="D93" s="205"/>
      <c r="H93" s="60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</row>
    <row r="94" spans="1:41" ht="15.75" customHeight="1">
      <c r="C94" s="77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</row>
    <row r="95" spans="1:41" ht="15.75" customHeight="1">
      <c r="C95" s="77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</row>
    <row r="96" spans="1:41" ht="15.75" customHeight="1">
      <c r="C96" s="205"/>
      <c r="D96" s="205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</row>
    <row r="97" spans="3:38" ht="15.75" customHeight="1">
      <c r="C97" s="205"/>
      <c r="D97" s="205"/>
      <c r="E97" s="205"/>
      <c r="F97" s="205"/>
      <c r="G97" s="205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</row>
    <row r="98" spans="3:38" ht="15.75" customHeight="1">
      <c r="C98" s="205"/>
      <c r="D98" s="205"/>
      <c r="E98" s="205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</row>
    <row r="99" spans="3:38" ht="15.75" customHeight="1">
      <c r="C99" s="205"/>
      <c r="D99" s="205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54:AI54"/>
    <mergeCell ref="A56:AI56"/>
    <mergeCell ref="C98:E98"/>
    <mergeCell ref="C99:D99"/>
    <mergeCell ref="C97:G97"/>
    <mergeCell ref="C57:D57"/>
    <mergeCell ref="AP58:AQ58"/>
    <mergeCell ref="AP71:AQ71"/>
    <mergeCell ref="A92:AI92"/>
    <mergeCell ref="C93:D93"/>
    <mergeCell ref="C96:D9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88"/>
  <sheetViews>
    <sheetView zoomScale="55" zoomScaleNormal="55" workbookViewId="0">
      <selection activeCell="T17" sqref="T17"/>
    </sheetView>
  </sheetViews>
  <sheetFormatPr defaultColWidth="9.33203125" defaultRowHeight="18"/>
  <cols>
    <col min="1" max="1" width="8.6640625" style="51" customWidth="1"/>
    <col min="2" max="2" width="26.83203125" style="51" customWidth="1"/>
    <col min="3" max="3" width="29.6640625" style="51" customWidth="1"/>
    <col min="4" max="4" width="11.6640625" style="51" customWidth="1"/>
    <col min="5" max="35" width="7" style="51" customWidth="1"/>
    <col min="36" max="38" width="8.33203125" style="51" customWidth="1"/>
    <col min="39" max="39" width="10.83203125" style="51" customWidth="1"/>
    <col min="40" max="40" width="12.1640625" style="51" customWidth="1"/>
    <col min="41" max="41" width="10.83203125" style="51" customWidth="1"/>
    <col min="42" max="16384" width="9.33203125" style="51"/>
  </cols>
  <sheetData>
    <row r="1" spans="1:41" ht="24" customHeight="1">
      <c r="A1" s="212" t="s">
        <v>0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0" t="s">
        <v>1</v>
      </c>
      <c r="R1" s="210"/>
      <c r="S1" s="210"/>
      <c r="T1" s="210"/>
      <c r="U1" s="210"/>
      <c r="V1" s="210"/>
      <c r="W1" s="210"/>
      <c r="X1" s="210"/>
      <c r="Y1" s="210"/>
      <c r="Z1" s="210"/>
      <c r="AA1" s="210"/>
      <c r="AB1" s="210"/>
      <c r="AC1" s="210"/>
      <c r="AD1" s="210"/>
      <c r="AE1" s="210"/>
      <c r="AF1" s="210"/>
      <c r="AG1" s="210"/>
      <c r="AH1" s="210"/>
      <c r="AI1" s="210"/>
      <c r="AJ1" s="210"/>
      <c r="AK1" s="210"/>
      <c r="AL1" s="210"/>
    </row>
    <row r="2" spans="1:41" ht="22.5" customHeight="1">
      <c r="A2" s="210" t="s">
        <v>2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 t="s">
        <v>3</v>
      </c>
      <c r="R2" s="210"/>
      <c r="S2" s="210"/>
      <c r="T2" s="210"/>
      <c r="U2" s="210"/>
      <c r="V2" s="210"/>
      <c r="W2" s="210"/>
      <c r="X2" s="210"/>
      <c r="Y2" s="210"/>
      <c r="Z2" s="210"/>
      <c r="AA2" s="210"/>
      <c r="AB2" s="210"/>
      <c r="AC2" s="210"/>
      <c r="AD2" s="210"/>
      <c r="AE2" s="210"/>
      <c r="AF2" s="210"/>
      <c r="AG2" s="210"/>
      <c r="AH2" s="210"/>
      <c r="AI2" s="210"/>
      <c r="AJ2" s="210"/>
      <c r="AK2" s="210"/>
      <c r="AL2" s="210"/>
    </row>
    <row r="3" spans="1:41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</row>
    <row r="4" spans="1:41" ht="28.5" customHeight="1">
      <c r="A4" s="210" t="s">
        <v>4</v>
      </c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210"/>
      <c r="S4" s="210"/>
      <c r="T4" s="210"/>
      <c r="U4" s="210"/>
      <c r="V4" s="210"/>
      <c r="W4" s="210"/>
      <c r="X4" s="210"/>
      <c r="Y4" s="210"/>
      <c r="Z4" s="210"/>
      <c r="AA4" s="210"/>
      <c r="AB4" s="210"/>
      <c r="AC4" s="210"/>
      <c r="AD4" s="210"/>
      <c r="AE4" s="210"/>
      <c r="AF4" s="210"/>
      <c r="AG4" s="210"/>
      <c r="AH4" s="210"/>
      <c r="AI4" s="210"/>
      <c r="AJ4" s="210"/>
      <c r="AK4" s="210"/>
      <c r="AL4" s="210"/>
    </row>
    <row r="5" spans="1:41">
      <c r="A5" s="210" t="s">
        <v>829</v>
      </c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210"/>
      <c r="R5" s="210"/>
      <c r="S5" s="210"/>
      <c r="T5" s="210"/>
      <c r="U5" s="210"/>
      <c r="V5" s="210"/>
      <c r="W5" s="210"/>
      <c r="X5" s="210"/>
      <c r="Y5" s="210"/>
      <c r="Z5" s="210"/>
      <c r="AA5" s="210"/>
      <c r="AB5" s="210"/>
      <c r="AC5" s="210"/>
      <c r="AD5" s="210"/>
      <c r="AE5" s="210"/>
      <c r="AF5" s="210"/>
      <c r="AG5" s="210"/>
      <c r="AH5" s="210"/>
      <c r="AI5" s="210"/>
      <c r="AJ5" s="210"/>
      <c r="AK5" s="210"/>
      <c r="AL5" s="210"/>
    </row>
    <row r="6" spans="1:41" ht="33" customHeight="1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211" t="s">
        <v>317</v>
      </c>
      <c r="AG6" s="211"/>
      <c r="AH6" s="211"/>
      <c r="AI6" s="211"/>
      <c r="AJ6" s="211"/>
      <c r="AK6" s="211"/>
      <c r="AL6" s="52"/>
    </row>
    <row r="7" spans="1:41" ht="15.75" customHeight="1">
      <c r="AE7" s="22"/>
      <c r="AF7" s="22"/>
      <c r="AG7" s="22"/>
      <c r="AH7" s="22"/>
      <c r="AI7" s="53"/>
    </row>
    <row r="8" spans="1:41" s="54" customFormat="1" ht="33" customHeight="1">
      <c r="A8" s="3" t="s">
        <v>5</v>
      </c>
      <c r="B8" s="49" t="s">
        <v>6</v>
      </c>
      <c r="C8" s="208" t="s">
        <v>7</v>
      </c>
      <c r="D8" s="20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54" customFormat="1" ht="30" customHeight="1">
      <c r="A9" s="3">
        <v>1</v>
      </c>
      <c r="B9" s="142" t="s">
        <v>318</v>
      </c>
      <c r="C9" s="143" t="s">
        <v>31</v>
      </c>
      <c r="D9" s="144" t="s">
        <v>53</v>
      </c>
      <c r="E9" s="9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3">
        <f>COUNTIF(E9:AI9,"K")+2*COUNTIF(E9:AI9,"2K")+COUNTIF(E9:AI9,"TK")+COUNTIF(E9:AI9,"KT")</f>
        <v>0</v>
      </c>
      <c r="AK9" s="3">
        <f t="shared" ref="AK9:AK42" si="0">COUNTIF(E9:AI9,"P")+2*COUNTIF(F9:AJ9,"2P")</f>
        <v>0</v>
      </c>
      <c r="AL9" s="3">
        <f t="shared" ref="AL9:AL42" si="1">COUNTIF(E9:AI9,"T")+2*COUNTIF(E9:AI9,"2T")+COUNTIF(E9:AI9,"TK")+COUNTIF(E9:AI9,"KT")</f>
        <v>0</v>
      </c>
      <c r="AM9" s="55"/>
      <c r="AN9" s="56"/>
      <c r="AO9" s="57"/>
    </row>
    <row r="10" spans="1:41" s="54" customFormat="1" ht="30" customHeight="1">
      <c r="A10" s="3">
        <v>2</v>
      </c>
      <c r="B10" s="142" t="s">
        <v>319</v>
      </c>
      <c r="C10" s="143" t="s">
        <v>102</v>
      </c>
      <c r="D10" s="144" t="s">
        <v>53</v>
      </c>
      <c r="E10" s="9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3">
        <f t="shared" ref="AJ10:AJ42" si="2">COUNTIF(E10:AI10,"K")+2*COUNTIF(E10:AI10,"2K")+COUNTIF(E10:AI10,"TK")+COUNTIF(E10:AI10,"KT")</f>
        <v>0</v>
      </c>
      <c r="AK10" s="3">
        <f t="shared" si="0"/>
        <v>0</v>
      </c>
      <c r="AL10" s="3">
        <f t="shared" si="1"/>
        <v>0</v>
      </c>
      <c r="AM10" s="57"/>
      <c r="AN10" s="57"/>
      <c r="AO10" s="57"/>
    </row>
    <row r="11" spans="1:41" s="54" customFormat="1" ht="30" customHeight="1">
      <c r="A11" s="3">
        <v>3</v>
      </c>
      <c r="B11" s="142" t="s">
        <v>320</v>
      </c>
      <c r="C11" s="143" t="s">
        <v>321</v>
      </c>
      <c r="D11" s="144" t="s">
        <v>185</v>
      </c>
      <c r="E11" s="9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3">
        <f t="shared" si="2"/>
        <v>0</v>
      </c>
      <c r="AK11" s="3">
        <f t="shared" si="0"/>
        <v>0</v>
      </c>
      <c r="AL11" s="3">
        <f t="shared" si="1"/>
        <v>0</v>
      </c>
      <c r="AM11" s="57"/>
      <c r="AN11" s="57"/>
      <c r="AO11" s="57"/>
    </row>
    <row r="12" spans="1:41" s="54" customFormat="1" ht="30" customHeight="1">
      <c r="A12" s="3">
        <v>4</v>
      </c>
      <c r="B12" s="142" t="s">
        <v>322</v>
      </c>
      <c r="C12" s="143" t="s">
        <v>323</v>
      </c>
      <c r="D12" s="144" t="s">
        <v>324</v>
      </c>
      <c r="E12" s="9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3">
        <f t="shared" si="2"/>
        <v>0</v>
      </c>
      <c r="AK12" s="3">
        <f t="shared" si="0"/>
        <v>0</v>
      </c>
      <c r="AL12" s="3">
        <f t="shared" si="1"/>
        <v>0</v>
      </c>
      <c r="AM12" s="57"/>
      <c r="AN12" s="57"/>
      <c r="AO12" s="57"/>
    </row>
    <row r="13" spans="1:41" s="54" customFormat="1" ht="30" customHeight="1">
      <c r="A13" s="3">
        <v>5</v>
      </c>
      <c r="B13" s="142" t="s">
        <v>424</v>
      </c>
      <c r="C13" s="143" t="s">
        <v>425</v>
      </c>
      <c r="D13" s="194" t="s">
        <v>59</v>
      </c>
      <c r="E13" s="9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3">
        <f t="shared" si="2"/>
        <v>0</v>
      </c>
      <c r="AK13" s="3">
        <f t="shared" si="0"/>
        <v>0</v>
      </c>
      <c r="AL13" s="3">
        <f t="shared" si="1"/>
        <v>0</v>
      </c>
      <c r="AM13" s="57"/>
      <c r="AN13" s="57"/>
      <c r="AO13" s="57"/>
    </row>
    <row r="14" spans="1:41" s="54" customFormat="1" ht="30" customHeight="1">
      <c r="A14" s="3">
        <v>6</v>
      </c>
      <c r="B14" s="142" t="s">
        <v>325</v>
      </c>
      <c r="C14" s="143" t="s">
        <v>326</v>
      </c>
      <c r="D14" s="144" t="s">
        <v>59</v>
      </c>
      <c r="E14" s="9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3">
        <f t="shared" si="2"/>
        <v>0</v>
      </c>
      <c r="AK14" s="3">
        <f t="shared" si="0"/>
        <v>0</v>
      </c>
      <c r="AL14" s="3">
        <f t="shared" si="1"/>
        <v>0</v>
      </c>
      <c r="AM14" s="57"/>
      <c r="AN14" s="57"/>
      <c r="AO14" s="57"/>
    </row>
    <row r="15" spans="1:41" s="54" customFormat="1" ht="30" customHeight="1">
      <c r="A15" s="3">
        <v>7</v>
      </c>
      <c r="B15" s="142" t="s">
        <v>327</v>
      </c>
      <c r="C15" s="143" t="s">
        <v>328</v>
      </c>
      <c r="D15" s="144" t="s">
        <v>60</v>
      </c>
      <c r="E15" s="91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10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92"/>
      <c r="AI15" s="92"/>
      <c r="AJ15" s="3">
        <f t="shared" si="2"/>
        <v>0</v>
      </c>
      <c r="AK15" s="3">
        <f t="shared" si="0"/>
        <v>0</v>
      </c>
      <c r="AL15" s="3">
        <f t="shared" si="1"/>
        <v>0</v>
      </c>
      <c r="AM15" s="57"/>
      <c r="AN15" s="57"/>
      <c r="AO15" s="57"/>
    </row>
    <row r="16" spans="1:41" s="54" customFormat="1" ht="30" customHeight="1">
      <c r="A16" s="3">
        <v>8</v>
      </c>
      <c r="B16" s="142" t="s">
        <v>329</v>
      </c>
      <c r="C16" s="143" t="s">
        <v>330</v>
      </c>
      <c r="D16" s="144" t="s">
        <v>60</v>
      </c>
      <c r="E16" s="9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3">
        <f t="shared" si="2"/>
        <v>0</v>
      </c>
      <c r="AK16" s="3">
        <f t="shared" si="0"/>
        <v>0</v>
      </c>
      <c r="AL16" s="3">
        <f t="shared" si="1"/>
        <v>0</v>
      </c>
      <c r="AM16" s="57"/>
      <c r="AN16" s="57"/>
      <c r="AO16" s="57"/>
    </row>
    <row r="17" spans="1:41" s="54" customFormat="1" ht="30" customHeight="1">
      <c r="A17" s="3">
        <v>9</v>
      </c>
      <c r="B17" s="142" t="s">
        <v>413</v>
      </c>
      <c r="C17" s="143" t="s">
        <v>55</v>
      </c>
      <c r="D17" s="144" t="s">
        <v>100</v>
      </c>
      <c r="E17" s="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3">
        <f t="shared" si="2"/>
        <v>0</v>
      </c>
      <c r="AK17" s="3">
        <f t="shared" si="0"/>
        <v>0</v>
      </c>
      <c r="AL17" s="3">
        <f t="shared" si="1"/>
        <v>0</v>
      </c>
      <c r="AM17" s="57"/>
      <c r="AN17" s="57"/>
      <c r="AO17" s="57"/>
    </row>
    <row r="18" spans="1:41" s="54" customFormat="1" ht="30" customHeight="1">
      <c r="A18" s="3">
        <v>10</v>
      </c>
      <c r="B18" s="142" t="s">
        <v>331</v>
      </c>
      <c r="C18" s="143" t="s">
        <v>178</v>
      </c>
      <c r="D18" s="144" t="s">
        <v>103</v>
      </c>
      <c r="E18" s="9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3">
        <f t="shared" si="2"/>
        <v>0</v>
      </c>
      <c r="AK18" s="3">
        <f t="shared" si="0"/>
        <v>0</v>
      </c>
      <c r="AL18" s="3">
        <f t="shared" si="1"/>
        <v>0</v>
      </c>
      <c r="AM18" s="57"/>
      <c r="AN18" s="57"/>
      <c r="AO18" s="57"/>
    </row>
    <row r="19" spans="1:41" s="54" customFormat="1" ht="30" customHeight="1">
      <c r="A19" s="3">
        <v>11</v>
      </c>
      <c r="B19" s="142" t="s">
        <v>332</v>
      </c>
      <c r="C19" s="143" t="s">
        <v>333</v>
      </c>
      <c r="D19" s="144" t="s">
        <v>334</v>
      </c>
      <c r="E19" s="9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3">
        <f t="shared" si="2"/>
        <v>0</v>
      </c>
      <c r="AK19" s="3">
        <f t="shared" si="0"/>
        <v>0</v>
      </c>
      <c r="AL19" s="3">
        <f t="shared" si="1"/>
        <v>0</v>
      </c>
      <c r="AM19" s="57"/>
      <c r="AN19" s="57"/>
      <c r="AO19" s="57"/>
    </row>
    <row r="20" spans="1:41" s="54" customFormat="1" ht="30" customHeight="1">
      <c r="A20" s="3">
        <v>12</v>
      </c>
      <c r="B20" s="142" t="s">
        <v>335</v>
      </c>
      <c r="C20" s="143" t="s">
        <v>336</v>
      </c>
      <c r="D20" s="144" t="s">
        <v>44</v>
      </c>
      <c r="E20" s="9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3">
        <f t="shared" si="2"/>
        <v>0</v>
      </c>
      <c r="AK20" s="3">
        <f t="shared" si="0"/>
        <v>0</v>
      </c>
      <c r="AL20" s="3">
        <f t="shared" si="1"/>
        <v>0</v>
      </c>
      <c r="AM20" s="57"/>
      <c r="AN20" s="57"/>
      <c r="AO20" s="57"/>
    </row>
    <row r="21" spans="1:41" s="101" customFormat="1" ht="30" customHeight="1">
      <c r="A21" s="4">
        <v>13</v>
      </c>
      <c r="B21" s="142" t="s">
        <v>337</v>
      </c>
      <c r="C21" s="143" t="s">
        <v>338</v>
      </c>
      <c r="D21" s="144" t="s">
        <v>44</v>
      </c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10"/>
      <c r="U21" s="38"/>
      <c r="V21" s="38"/>
      <c r="W21" s="54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4">
        <f t="shared" si="2"/>
        <v>0</v>
      </c>
      <c r="AK21" s="4">
        <f t="shared" si="0"/>
        <v>0</v>
      </c>
      <c r="AL21" s="4">
        <f t="shared" si="1"/>
        <v>0</v>
      </c>
      <c r="AM21" s="102"/>
      <c r="AN21" s="102"/>
      <c r="AO21" s="102"/>
    </row>
    <row r="22" spans="1:41" s="101" customFormat="1" ht="30" customHeight="1">
      <c r="A22" s="4">
        <v>14</v>
      </c>
      <c r="B22" s="142" t="s">
        <v>339</v>
      </c>
      <c r="C22" s="143" t="s">
        <v>340</v>
      </c>
      <c r="D22" s="144" t="s">
        <v>26</v>
      </c>
      <c r="E22" s="9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38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4">
        <f t="shared" si="2"/>
        <v>0</v>
      </c>
      <c r="AK22" s="4">
        <f t="shared" si="0"/>
        <v>0</v>
      </c>
      <c r="AL22" s="4">
        <f t="shared" si="1"/>
        <v>0</v>
      </c>
      <c r="AM22" s="224"/>
      <c r="AN22" s="225"/>
      <c r="AO22" s="102"/>
    </row>
    <row r="23" spans="1:41" s="101" customFormat="1" ht="30" customHeight="1">
      <c r="A23" s="4">
        <v>15</v>
      </c>
      <c r="B23" s="142" t="s">
        <v>416</v>
      </c>
      <c r="C23" s="143" t="s">
        <v>417</v>
      </c>
      <c r="D23" s="144" t="s">
        <v>512</v>
      </c>
      <c r="E23" s="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4">
        <f t="shared" si="2"/>
        <v>0</v>
      </c>
      <c r="AK23" s="4">
        <f t="shared" si="0"/>
        <v>0</v>
      </c>
      <c r="AL23" s="4">
        <f t="shared" si="1"/>
        <v>0</v>
      </c>
      <c r="AM23" s="102"/>
      <c r="AN23" s="102"/>
      <c r="AO23" s="102"/>
    </row>
    <row r="24" spans="1:41" s="101" customFormat="1" ht="30" customHeight="1">
      <c r="A24" s="4">
        <v>16</v>
      </c>
      <c r="B24" s="142" t="s">
        <v>430</v>
      </c>
      <c r="C24" s="143" t="s">
        <v>431</v>
      </c>
      <c r="D24" s="144" t="s">
        <v>294</v>
      </c>
      <c r="E24" s="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4">
        <f t="shared" si="2"/>
        <v>0</v>
      </c>
      <c r="AK24" s="4">
        <f t="shared" si="0"/>
        <v>0</v>
      </c>
      <c r="AL24" s="4">
        <f t="shared" si="1"/>
        <v>0</v>
      </c>
      <c r="AM24" s="102"/>
      <c r="AN24" s="102"/>
      <c r="AO24" s="102"/>
    </row>
    <row r="25" spans="1:41" s="101" customFormat="1" ht="30" customHeight="1">
      <c r="A25" s="4">
        <v>17</v>
      </c>
      <c r="B25" s="142" t="s">
        <v>420</v>
      </c>
      <c r="C25" s="143" t="s">
        <v>250</v>
      </c>
      <c r="D25" s="144" t="s">
        <v>294</v>
      </c>
      <c r="E25" s="9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4">
        <f t="shared" si="2"/>
        <v>0</v>
      </c>
      <c r="AK25" s="4">
        <f t="shared" si="0"/>
        <v>0</v>
      </c>
      <c r="AL25" s="4">
        <f t="shared" si="1"/>
        <v>0</v>
      </c>
      <c r="AM25" s="102"/>
      <c r="AN25" s="102"/>
      <c r="AO25" s="102"/>
    </row>
    <row r="26" spans="1:41" s="101" customFormat="1" ht="30" customHeight="1">
      <c r="A26" s="4">
        <v>18</v>
      </c>
      <c r="B26" s="142" t="s">
        <v>341</v>
      </c>
      <c r="C26" s="143" t="s">
        <v>181</v>
      </c>
      <c r="D26" s="144" t="s">
        <v>294</v>
      </c>
      <c r="E26" s="9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4">
        <f t="shared" si="2"/>
        <v>0</v>
      </c>
      <c r="AK26" s="4">
        <f t="shared" si="0"/>
        <v>0</v>
      </c>
      <c r="AL26" s="4">
        <f t="shared" si="1"/>
        <v>0</v>
      </c>
      <c r="AM26" s="102"/>
      <c r="AN26" s="102"/>
      <c r="AO26" s="102"/>
    </row>
    <row r="27" spans="1:41" s="54" customFormat="1" ht="30" customHeight="1">
      <c r="A27" s="3">
        <v>19</v>
      </c>
      <c r="B27" s="142" t="s">
        <v>342</v>
      </c>
      <c r="C27" s="143" t="s">
        <v>343</v>
      </c>
      <c r="D27" s="144" t="s">
        <v>344</v>
      </c>
      <c r="E27" s="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3">
        <f t="shared" si="2"/>
        <v>0</v>
      </c>
      <c r="AK27" s="3">
        <f t="shared" si="0"/>
        <v>0</v>
      </c>
      <c r="AL27" s="3">
        <f t="shared" si="1"/>
        <v>0</v>
      </c>
      <c r="AM27" s="57"/>
      <c r="AN27" s="57"/>
      <c r="AO27" s="57"/>
    </row>
    <row r="28" spans="1:41" s="54" customFormat="1" ht="30" customHeight="1">
      <c r="A28" s="3">
        <v>20</v>
      </c>
      <c r="B28" s="142" t="s">
        <v>345</v>
      </c>
      <c r="C28" s="143" t="s">
        <v>346</v>
      </c>
      <c r="D28" s="144" t="s">
        <v>27</v>
      </c>
      <c r="E28" s="98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3">
        <f t="shared" si="2"/>
        <v>0</v>
      </c>
      <c r="AK28" s="3">
        <f t="shared" si="0"/>
        <v>0</v>
      </c>
      <c r="AL28" s="3">
        <f t="shared" si="1"/>
        <v>0</v>
      </c>
      <c r="AM28" s="57"/>
      <c r="AN28" s="57"/>
      <c r="AO28" s="57"/>
    </row>
    <row r="29" spans="1:41" s="54" customFormat="1" ht="30" customHeight="1">
      <c r="A29" s="3">
        <v>21</v>
      </c>
      <c r="B29" s="142" t="s">
        <v>347</v>
      </c>
      <c r="C29" s="143" t="s">
        <v>348</v>
      </c>
      <c r="D29" s="144" t="s">
        <v>27</v>
      </c>
      <c r="E29" s="98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3">
        <f t="shared" si="2"/>
        <v>0</v>
      </c>
      <c r="AK29" s="3">
        <f t="shared" si="0"/>
        <v>0</v>
      </c>
      <c r="AL29" s="3">
        <f t="shared" si="1"/>
        <v>0</v>
      </c>
      <c r="AM29" s="57"/>
      <c r="AN29" s="57"/>
      <c r="AO29" s="57"/>
    </row>
    <row r="30" spans="1:41" s="54" customFormat="1" ht="30" customHeight="1">
      <c r="A30" s="3">
        <v>22</v>
      </c>
      <c r="B30" s="142" t="s">
        <v>428</v>
      </c>
      <c r="C30" s="143" t="s">
        <v>429</v>
      </c>
      <c r="D30" s="144" t="s">
        <v>351</v>
      </c>
      <c r="E30" s="98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3">
        <f t="shared" si="2"/>
        <v>0</v>
      </c>
      <c r="AK30" s="3">
        <f t="shared" si="0"/>
        <v>0</v>
      </c>
      <c r="AL30" s="3">
        <f t="shared" si="1"/>
        <v>0</v>
      </c>
      <c r="AM30" s="57"/>
      <c r="AN30" s="57"/>
      <c r="AO30" s="57"/>
    </row>
    <row r="31" spans="1:41" s="54" customFormat="1" ht="30" customHeight="1">
      <c r="A31" s="3">
        <v>23</v>
      </c>
      <c r="B31" s="142" t="s">
        <v>349</v>
      </c>
      <c r="C31" s="143" t="s">
        <v>350</v>
      </c>
      <c r="D31" s="144" t="s">
        <v>351</v>
      </c>
      <c r="E31" s="98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3">
        <f t="shared" si="2"/>
        <v>0</v>
      </c>
      <c r="AK31" s="3">
        <f t="shared" si="0"/>
        <v>0</v>
      </c>
      <c r="AL31" s="3">
        <f t="shared" si="1"/>
        <v>0</v>
      </c>
      <c r="AM31" s="57"/>
      <c r="AN31" s="57"/>
      <c r="AO31" s="57"/>
    </row>
    <row r="32" spans="1:41" s="54" customFormat="1" ht="30" customHeight="1">
      <c r="A32" s="3">
        <v>24</v>
      </c>
      <c r="B32" s="142" t="s">
        <v>352</v>
      </c>
      <c r="C32" s="143" t="s">
        <v>353</v>
      </c>
      <c r="D32" s="144" t="s">
        <v>354</v>
      </c>
      <c r="E32" s="98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3">
        <f t="shared" si="2"/>
        <v>0</v>
      </c>
      <c r="AK32" s="3">
        <f t="shared" si="0"/>
        <v>0</v>
      </c>
      <c r="AL32" s="3">
        <f t="shared" si="1"/>
        <v>0</v>
      </c>
      <c r="AM32" s="57"/>
      <c r="AN32" s="57"/>
      <c r="AO32" s="57"/>
    </row>
    <row r="33" spans="1:44" s="54" customFormat="1" ht="30" customHeight="1">
      <c r="A33" s="3">
        <v>25</v>
      </c>
      <c r="B33" s="142" t="s">
        <v>355</v>
      </c>
      <c r="C33" s="143" t="s">
        <v>356</v>
      </c>
      <c r="D33" s="144" t="s">
        <v>357</v>
      </c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3">
        <f t="shared" si="2"/>
        <v>0</v>
      </c>
      <c r="AK33" s="3">
        <f t="shared" si="0"/>
        <v>0</v>
      </c>
      <c r="AL33" s="3">
        <f t="shared" si="1"/>
        <v>0</v>
      </c>
      <c r="AM33" s="57"/>
      <c r="AN33" s="57"/>
      <c r="AO33" s="57"/>
    </row>
    <row r="34" spans="1:44" s="54" customFormat="1" ht="30" customHeight="1">
      <c r="A34" s="3">
        <v>26</v>
      </c>
      <c r="B34" s="142" t="s">
        <v>358</v>
      </c>
      <c r="C34" s="143" t="s">
        <v>167</v>
      </c>
      <c r="D34" s="144" t="s">
        <v>11</v>
      </c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3">
        <f t="shared" si="2"/>
        <v>0</v>
      </c>
      <c r="AK34" s="3">
        <f t="shared" si="0"/>
        <v>0</v>
      </c>
      <c r="AL34" s="3">
        <f t="shared" si="1"/>
        <v>0</v>
      </c>
      <c r="AM34" s="57"/>
      <c r="AN34" s="57"/>
      <c r="AO34" s="57"/>
    </row>
    <row r="35" spans="1:44" s="54" customFormat="1" ht="30" customHeight="1">
      <c r="A35" s="3">
        <v>27</v>
      </c>
      <c r="B35" s="142" t="s">
        <v>359</v>
      </c>
      <c r="C35" s="143" t="s">
        <v>33</v>
      </c>
      <c r="D35" s="144" t="s">
        <v>74</v>
      </c>
      <c r="E35" s="9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3">
        <f t="shared" si="2"/>
        <v>0</v>
      </c>
      <c r="AK35" s="3">
        <f t="shared" si="0"/>
        <v>0</v>
      </c>
      <c r="AL35" s="3">
        <f t="shared" si="1"/>
        <v>0</v>
      </c>
      <c r="AM35" s="57"/>
      <c r="AN35" s="57"/>
      <c r="AO35" s="57"/>
    </row>
    <row r="36" spans="1:44" s="54" customFormat="1" ht="30" customHeight="1">
      <c r="A36" s="3">
        <v>28</v>
      </c>
      <c r="B36" s="142" t="s">
        <v>360</v>
      </c>
      <c r="C36" s="143" t="s">
        <v>361</v>
      </c>
      <c r="D36" s="144" t="s">
        <v>218</v>
      </c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3">
        <f t="shared" si="2"/>
        <v>0</v>
      </c>
      <c r="AK36" s="3">
        <f t="shared" si="0"/>
        <v>0</v>
      </c>
      <c r="AL36" s="3">
        <f t="shared" si="1"/>
        <v>0</v>
      </c>
      <c r="AM36" s="57"/>
      <c r="AN36" s="57"/>
      <c r="AO36" s="57"/>
    </row>
    <row r="37" spans="1:44" s="54" customFormat="1" ht="30" customHeight="1">
      <c r="A37" s="3">
        <v>29</v>
      </c>
      <c r="B37" s="142" t="s">
        <v>362</v>
      </c>
      <c r="C37" s="143" t="s">
        <v>363</v>
      </c>
      <c r="D37" s="144" t="s">
        <v>176</v>
      </c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3">
        <f t="shared" si="2"/>
        <v>0</v>
      </c>
      <c r="AK37" s="3">
        <f t="shared" si="0"/>
        <v>0</v>
      </c>
      <c r="AL37" s="3">
        <f t="shared" si="1"/>
        <v>0</v>
      </c>
      <c r="AM37" s="57"/>
      <c r="AN37" s="57"/>
      <c r="AO37" s="57"/>
    </row>
    <row r="38" spans="1:44" s="54" customFormat="1" ht="30" customHeight="1">
      <c r="A38" s="3">
        <v>30</v>
      </c>
      <c r="B38" s="142" t="s">
        <v>364</v>
      </c>
      <c r="C38" s="143" t="s">
        <v>365</v>
      </c>
      <c r="D38" s="144" t="s">
        <v>39</v>
      </c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3">
        <f t="shared" si="2"/>
        <v>0</v>
      </c>
      <c r="AK38" s="3">
        <f t="shared" si="0"/>
        <v>0</v>
      </c>
      <c r="AL38" s="3">
        <f t="shared" si="1"/>
        <v>0</v>
      </c>
      <c r="AM38" s="57"/>
      <c r="AN38" s="57"/>
      <c r="AO38" s="57"/>
    </row>
    <row r="39" spans="1:44" s="54" customFormat="1" ht="30" customHeight="1">
      <c r="A39" s="3">
        <v>31</v>
      </c>
      <c r="B39" s="142" t="s">
        <v>366</v>
      </c>
      <c r="C39" s="143" t="s">
        <v>169</v>
      </c>
      <c r="D39" s="144" t="s">
        <v>39</v>
      </c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3">
        <f t="shared" si="2"/>
        <v>0</v>
      </c>
      <c r="AK39" s="3">
        <f t="shared" si="0"/>
        <v>0</v>
      </c>
      <c r="AL39" s="3">
        <f t="shared" si="1"/>
        <v>0</v>
      </c>
      <c r="AM39" s="57"/>
      <c r="AN39" s="57"/>
      <c r="AO39" s="57"/>
    </row>
    <row r="40" spans="1:44" s="54" customFormat="1" ht="30" customHeight="1">
      <c r="A40" s="3">
        <v>32</v>
      </c>
      <c r="B40" s="142" t="s">
        <v>367</v>
      </c>
      <c r="C40" s="143" t="s">
        <v>58</v>
      </c>
      <c r="D40" s="144" t="s">
        <v>39</v>
      </c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3">
        <f t="shared" si="2"/>
        <v>0</v>
      </c>
      <c r="AK40" s="3">
        <f t="shared" si="0"/>
        <v>0</v>
      </c>
      <c r="AL40" s="3">
        <f t="shared" si="1"/>
        <v>0</v>
      </c>
      <c r="AM40" s="57"/>
      <c r="AN40" s="57"/>
      <c r="AO40" s="57"/>
    </row>
    <row r="41" spans="1:44" s="54" customFormat="1" ht="30" customHeight="1">
      <c r="A41" s="3">
        <v>33</v>
      </c>
      <c r="B41" s="142" t="s">
        <v>368</v>
      </c>
      <c r="C41" s="143" t="s">
        <v>498</v>
      </c>
      <c r="D41" s="144" t="s">
        <v>137</v>
      </c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3">
        <f t="shared" si="2"/>
        <v>0</v>
      </c>
      <c r="AK41" s="3">
        <f t="shared" si="0"/>
        <v>0</v>
      </c>
      <c r="AL41" s="3">
        <f t="shared" si="1"/>
        <v>0</v>
      </c>
      <c r="AM41" s="57"/>
      <c r="AN41" s="57"/>
      <c r="AO41" s="57"/>
    </row>
    <row r="42" spans="1:44" s="54" customFormat="1" ht="30" customHeight="1">
      <c r="A42" s="3">
        <v>34</v>
      </c>
      <c r="B42" s="142"/>
      <c r="C42" s="143" t="s">
        <v>826</v>
      </c>
      <c r="D42" s="144" t="s">
        <v>294</v>
      </c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3">
        <f t="shared" si="2"/>
        <v>0</v>
      </c>
      <c r="AK42" s="3">
        <f t="shared" si="0"/>
        <v>0</v>
      </c>
      <c r="AL42" s="3">
        <f t="shared" si="1"/>
        <v>0</v>
      </c>
      <c r="AM42" s="57"/>
      <c r="AN42" s="57"/>
      <c r="AO42" s="57"/>
    </row>
    <row r="43" spans="1:44" s="54" customFormat="1" ht="48" customHeight="1">
      <c r="A43" s="204" t="s">
        <v>12</v>
      </c>
      <c r="B43" s="204"/>
      <c r="C43" s="204"/>
      <c r="D43" s="204"/>
      <c r="E43" s="204"/>
      <c r="F43" s="204"/>
      <c r="G43" s="204"/>
      <c r="H43" s="204"/>
      <c r="I43" s="204"/>
      <c r="J43" s="204"/>
      <c r="K43" s="204"/>
      <c r="L43" s="204"/>
      <c r="M43" s="204"/>
      <c r="N43" s="204"/>
      <c r="O43" s="204"/>
      <c r="P43" s="204"/>
      <c r="Q43" s="204"/>
      <c r="R43" s="204"/>
      <c r="S43" s="204"/>
      <c r="T43" s="204"/>
      <c r="U43" s="204"/>
      <c r="V43" s="204"/>
      <c r="W43" s="204"/>
      <c r="X43" s="204"/>
      <c r="Y43" s="204"/>
      <c r="Z43" s="204"/>
      <c r="AA43" s="204"/>
      <c r="AB43" s="204"/>
      <c r="AC43" s="204"/>
      <c r="AD43" s="204"/>
      <c r="AE43" s="204"/>
      <c r="AF43" s="204"/>
      <c r="AG43" s="204"/>
      <c r="AH43" s="204"/>
      <c r="AI43" s="204"/>
      <c r="AJ43" s="3">
        <f>SUM(AJ9:AJ42)</f>
        <v>0</v>
      </c>
      <c r="AK43" s="3">
        <f>SUM(AK9:AK42)</f>
        <v>0</v>
      </c>
      <c r="AL43" s="3">
        <f>SUM(AL9:AL42)</f>
        <v>0</v>
      </c>
      <c r="AM43" s="57"/>
      <c r="AN43" s="29"/>
      <c r="AO43" s="29"/>
      <c r="AP43" s="51"/>
      <c r="AQ43" s="51"/>
      <c r="AR43" s="51"/>
    </row>
    <row r="44" spans="1:44" s="54" customFormat="1" ht="30" customHeight="1">
      <c r="A44" s="13"/>
      <c r="B44" s="13"/>
      <c r="C44" s="14"/>
      <c r="D44" s="14"/>
      <c r="E44" s="15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3"/>
      <c r="AK44" s="13"/>
      <c r="AL44" s="13"/>
      <c r="AM44" s="57"/>
      <c r="AN44" s="57"/>
      <c r="AO44" s="57"/>
    </row>
    <row r="45" spans="1:44" s="54" customFormat="1" ht="41.25" customHeight="1">
      <c r="A45" s="206" t="s">
        <v>13</v>
      </c>
      <c r="B45" s="206"/>
      <c r="C45" s="206"/>
      <c r="D45" s="206"/>
      <c r="E45" s="206"/>
      <c r="F45" s="206"/>
      <c r="G45" s="206"/>
      <c r="H45" s="206"/>
      <c r="I45" s="206"/>
      <c r="J45" s="206"/>
      <c r="K45" s="206"/>
      <c r="L45" s="206"/>
      <c r="M45" s="206"/>
      <c r="N45" s="206"/>
      <c r="O45" s="206"/>
      <c r="P45" s="206"/>
      <c r="Q45" s="206"/>
      <c r="R45" s="206"/>
      <c r="S45" s="206"/>
      <c r="T45" s="206"/>
      <c r="U45" s="206"/>
      <c r="V45" s="206"/>
      <c r="W45" s="206"/>
      <c r="X45" s="206"/>
      <c r="Y45" s="206"/>
      <c r="Z45" s="206"/>
      <c r="AA45" s="206"/>
      <c r="AB45" s="206"/>
      <c r="AC45" s="206"/>
      <c r="AD45" s="206"/>
      <c r="AE45" s="206"/>
      <c r="AF45" s="206"/>
      <c r="AG45" s="206"/>
      <c r="AH45" s="206"/>
      <c r="AI45" s="207"/>
      <c r="AJ45" s="46" t="s">
        <v>14</v>
      </c>
      <c r="AK45" s="46" t="s">
        <v>15</v>
      </c>
      <c r="AL45" s="46" t="s">
        <v>16</v>
      </c>
      <c r="AM45" s="58" t="s">
        <v>17</v>
      </c>
      <c r="AN45" s="58" t="s">
        <v>18</v>
      </c>
      <c r="AO45" s="58" t="s">
        <v>19</v>
      </c>
    </row>
    <row r="46" spans="1:44" s="54" customFormat="1" ht="30" customHeight="1">
      <c r="A46" s="3" t="s">
        <v>5</v>
      </c>
      <c r="B46" s="49"/>
      <c r="C46" s="208" t="s">
        <v>7</v>
      </c>
      <c r="D46" s="209"/>
      <c r="E46" s="4">
        <v>1</v>
      </c>
      <c r="F46" s="4">
        <v>2</v>
      </c>
      <c r="G46" s="4">
        <v>3</v>
      </c>
      <c r="H46" s="4">
        <v>4</v>
      </c>
      <c r="I46" s="4">
        <v>5</v>
      </c>
      <c r="J46" s="4">
        <v>6</v>
      </c>
      <c r="K46" s="4">
        <v>7</v>
      </c>
      <c r="L46" s="4">
        <v>8</v>
      </c>
      <c r="M46" s="4">
        <v>9</v>
      </c>
      <c r="N46" s="4">
        <v>10</v>
      </c>
      <c r="O46" s="4">
        <v>11</v>
      </c>
      <c r="P46" s="4">
        <v>12</v>
      </c>
      <c r="Q46" s="4">
        <v>13</v>
      </c>
      <c r="R46" s="4">
        <v>14</v>
      </c>
      <c r="S46" s="4">
        <v>15</v>
      </c>
      <c r="T46" s="4">
        <v>16</v>
      </c>
      <c r="U46" s="4">
        <v>17</v>
      </c>
      <c r="V46" s="4">
        <v>18</v>
      </c>
      <c r="W46" s="4">
        <v>19</v>
      </c>
      <c r="X46" s="4">
        <v>20</v>
      </c>
      <c r="Y46" s="4">
        <v>21</v>
      </c>
      <c r="Z46" s="4">
        <v>22</v>
      </c>
      <c r="AA46" s="4">
        <v>23</v>
      </c>
      <c r="AB46" s="4">
        <v>24</v>
      </c>
      <c r="AC46" s="4">
        <v>25</v>
      </c>
      <c r="AD46" s="4">
        <v>26</v>
      </c>
      <c r="AE46" s="4">
        <v>27</v>
      </c>
      <c r="AF46" s="4">
        <v>28</v>
      </c>
      <c r="AG46" s="4">
        <v>29</v>
      </c>
      <c r="AH46" s="4">
        <v>30</v>
      </c>
      <c r="AI46" s="4">
        <v>31</v>
      </c>
      <c r="AJ46" s="33" t="s">
        <v>20</v>
      </c>
      <c r="AK46" s="33" t="s">
        <v>21</v>
      </c>
      <c r="AL46" s="33" t="s">
        <v>22</v>
      </c>
      <c r="AM46" s="33" t="s">
        <v>23</v>
      </c>
      <c r="AN46" s="59" t="s">
        <v>24</v>
      </c>
      <c r="AO46" s="59" t="s">
        <v>25</v>
      </c>
    </row>
    <row r="47" spans="1:44" s="54" customFormat="1" ht="30" customHeight="1">
      <c r="A47" s="3">
        <v>1</v>
      </c>
      <c r="B47" s="142" t="s">
        <v>318</v>
      </c>
      <c r="C47" s="143" t="s">
        <v>31</v>
      </c>
      <c r="D47" s="144" t="s">
        <v>53</v>
      </c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35">
        <f>COUNTIF(E47:AI47,"BT")</f>
        <v>0</v>
      </c>
      <c r="AK47" s="35">
        <f>COUNTIF(F47:AJ47,"D")</f>
        <v>0</v>
      </c>
      <c r="AL47" s="35">
        <f>COUNTIF(G47:AK47,"ĐP")</f>
        <v>0</v>
      </c>
      <c r="AM47" s="35">
        <f>COUNTIF(H47:AL47,"CT")</f>
        <v>0</v>
      </c>
      <c r="AN47" s="35">
        <f>COUNTIF(I47:AM47,"HT")</f>
        <v>0</v>
      </c>
      <c r="AO47" s="35">
        <f>COUNTIF(J47:AN47,"VK")</f>
        <v>0</v>
      </c>
      <c r="AP47" s="202"/>
      <c r="AQ47" s="203"/>
    </row>
    <row r="48" spans="1:44" s="54" customFormat="1" ht="30" customHeight="1">
      <c r="A48" s="3">
        <v>2</v>
      </c>
      <c r="B48" s="142" t="s">
        <v>319</v>
      </c>
      <c r="C48" s="143" t="s">
        <v>102</v>
      </c>
      <c r="D48" s="144" t="s">
        <v>53</v>
      </c>
      <c r="E48" s="17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35">
        <f t="shared" ref="AJ48:AJ80" si="3">COUNTIF(E48:AI48,"BT")</f>
        <v>0</v>
      </c>
      <c r="AK48" s="35">
        <f t="shared" ref="AK48:AK80" si="4">COUNTIF(F48:AJ48,"D")</f>
        <v>0</v>
      </c>
      <c r="AL48" s="35">
        <f t="shared" ref="AL48:AL80" si="5">COUNTIF(G48:AK48,"ĐP")</f>
        <v>0</v>
      </c>
      <c r="AM48" s="35">
        <f t="shared" ref="AM48:AM80" si="6">COUNTIF(H48:AL48,"CT")</f>
        <v>0</v>
      </c>
      <c r="AN48" s="35">
        <f t="shared" ref="AN48:AN80" si="7">COUNTIF(I48:AM48,"HT")</f>
        <v>0</v>
      </c>
      <c r="AO48" s="35">
        <f t="shared" ref="AO48:AO80" si="8">COUNTIF(J48:AN48,"VK")</f>
        <v>0</v>
      </c>
      <c r="AP48" s="57"/>
      <c r="AQ48" s="57"/>
    </row>
    <row r="49" spans="1:43" s="54" customFormat="1" ht="30" customHeight="1">
      <c r="A49" s="3">
        <v>3</v>
      </c>
      <c r="B49" s="142" t="s">
        <v>320</v>
      </c>
      <c r="C49" s="143" t="s">
        <v>321</v>
      </c>
      <c r="D49" s="144" t="s">
        <v>185</v>
      </c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35">
        <f t="shared" si="3"/>
        <v>0</v>
      </c>
      <c r="AK49" s="35">
        <f t="shared" si="4"/>
        <v>0</v>
      </c>
      <c r="AL49" s="35">
        <f t="shared" si="5"/>
        <v>0</v>
      </c>
      <c r="AM49" s="35">
        <f t="shared" si="6"/>
        <v>0</v>
      </c>
      <c r="AN49" s="35">
        <f t="shared" si="7"/>
        <v>0</v>
      </c>
      <c r="AO49" s="35">
        <f t="shared" si="8"/>
        <v>0</v>
      </c>
      <c r="AP49" s="57"/>
      <c r="AQ49" s="57"/>
    </row>
    <row r="50" spans="1:43" s="54" customFormat="1" ht="30" customHeight="1">
      <c r="A50" s="3">
        <v>4</v>
      </c>
      <c r="B50" s="142" t="s">
        <v>322</v>
      </c>
      <c r="C50" s="143" t="s">
        <v>323</v>
      </c>
      <c r="D50" s="144" t="s">
        <v>324</v>
      </c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35">
        <f t="shared" si="3"/>
        <v>0</v>
      </c>
      <c r="AK50" s="35">
        <f t="shared" si="4"/>
        <v>0</v>
      </c>
      <c r="AL50" s="35">
        <f t="shared" si="5"/>
        <v>0</v>
      </c>
      <c r="AM50" s="35">
        <f t="shared" si="6"/>
        <v>0</v>
      </c>
      <c r="AN50" s="35">
        <f t="shared" si="7"/>
        <v>0</v>
      </c>
      <c r="AO50" s="35">
        <f t="shared" si="8"/>
        <v>0</v>
      </c>
      <c r="AP50" s="57"/>
      <c r="AQ50" s="57"/>
    </row>
    <row r="51" spans="1:43" s="54" customFormat="1" ht="30" customHeight="1">
      <c r="A51" s="3">
        <v>5</v>
      </c>
      <c r="B51" s="142" t="s">
        <v>424</v>
      </c>
      <c r="C51" s="143" t="s">
        <v>425</v>
      </c>
      <c r="D51" s="144" t="s">
        <v>59</v>
      </c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35">
        <f t="shared" si="3"/>
        <v>0</v>
      </c>
      <c r="AK51" s="35">
        <f t="shared" si="4"/>
        <v>0</v>
      </c>
      <c r="AL51" s="35">
        <f t="shared" si="5"/>
        <v>0</v>
      </c>
      <c r="AM51" s="35">
        <f t="shared" si="6"/>
        <v>0</v>
      </c>
      <c r="AN51" s="35">
        <f t="shared" si="7"/>
        <v>0</v>
      </c>
      <c r="AO51" s="35">
        <f t="shared" si="8"/>
        <v>0</v>
      </c>
      <c r="AP51" s="57"/>
      <c r="AQ51" s="57"/>
    </row>
    <row r="52" spans="1:43" s="54" customFormat="1" ht="30" customHeight="1">
      <c r="A52" s="3">
        <v>6</v>
      </c>
      <c r="B52" s="142" t="s">
        <v>325</v>
      </c>
      <c r="C52" s="143" t="s">
        <v>326</v>
      </c>
      <c r="D52" s="144" t="s">
        <v>59</v>
      </c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35">
        <f t="shared" si="3"/>
        <v>0</v>
      </c>
      <c r="AK52" s="35">
        <f t="shared" si="4"/>
        <v>0</v>
      </c>
      <c r="AL52" s="35">
        <f t="shared" si="5"/>
        <v>0</v>
      </c>
      <c r="AM52" s="35">
        <f t="shared" si="6"/>
        <v>0</v>
      </c>
      <c r="AN52" s="35">
        <f t="shared" si="7"/>
        <v>0</v>
      </c>
      <c r="AO52" s="35">
        <f t="shared" si="8"/>
        <v>0</v>
      </c>
      <c r="AP52" s="57"/>
      <c r="AQ52" s="57"/>
    </row>
    <row r="53" spans="1:43" s="54" customFormat="1" ht="30" customHeight="1">
      <c r="A53" s="3">
        <v>7</v>
      </c>
      <c r="B53" s="142" t="s">
        <v>327</v>
      </c>
      <c r="C53" s="143" t="s">
        <v>328</v>
      </c>
      <c r="D53" s="144" t="s">
        <v>60</v>
      </c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35">
        <f t="shared" si="3"/>
        <v>0</v>
      </c>
      <c r="AK53" s="35">
        <f t="shared" si="4"/>
        <v>0</v>
      </c>
      <c r="AL53" s="35">
        <f t="shared" si="5"/>
        <v>0</v>
      </c>
      <c r="AM53" s="35">
        <f t="shared" si="6"/>
        <v>0</v>
      </c>
      <c r="AN53" s="35">
        <f t="shared" si="7"/>
        <v>0</v>
      </c>
      <c r="AO53" s="35">
        <f t="shared" si="8"/>
        <v>0</v>
      </c>
      <c r="AP53" s="57"/>
      <c r="AQ53" s="57"/>
    </row>
    <row r="54" spans="1:43" s="54" customFormat="1" ht="30" customHeight="1">
      <c r="A54" s="3">
        <v>8</v>
      </c>
      <c r="B54" s="142" t="s">
        <v>329</v>
      </c>
      <c r="C54" s="143" t="s">
        <v>330</v>
      </c>
      <c r="D54" s="144" t="s">
        <v>60</v>
      </c>
      <c r="E54" s="9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35">
        <f t="shared" si="3"/>
        <v>0</v>
      </c>
      <c r="AK54" s="35">
        <f t="shared" si="4"/>
        <v>0</v>
      </c>
      <c r="AL54" s="35">
        <f t="shared" si="5"/>
        <v>0</v>
      </c>
      <c r="AM54" s="35">
        <f t="shared" si="6"/>
        <v>0</v>
      </c>
      <c r="AN54" s="35">
        <f t="shared" si="7"/>
        <v>0</v>
      </c>
      <c r="AO54" s="35">
        <f t="shared" si="8"/>
        <v>0</v>
      </c>
      <c r="AP54" s="57"/>
      <c r="AQ54" s="57"/>
    </row>
    <row r="55" spans="1:43" s="54" customFormat="1" ht="30" customHeight="1">
      <c r="A55" s="3">
        <v>9</v>
      </c>
      <c r="B55" s="142" t="s">
        <v>413</v>
      </c>
      <c r="C55" s="143" t="s">
        <v>55</v>
      </c>
      <c r="D55" s="144" t="s">
        <v>100</v>
      </c>
      <c r="E55" s="9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35">
        <f t="shared" si="3"/>
        <v>0</v>
      </c>
      <c r="AK55" s="35">
        <f t="shared" si="4"/>
        <v>0</v>
      </c>
      <c r="AL55" s="35">
        <f t="shared" si="5"/>
        <v>0</v>
      </c>
      <c r="AM55" s="35">
        <f t="shared" si="6"/>
        <v>0</v>
      </c>
      <c r="AN55" s="35">
        <f t="shared" si="7"/>
        <v>0</v>
      </c>
      <c r="AO55" s="35">
        <f t="shared" si="8"/>
        <v>0</v>
      </c>
      <c r="AP55" s="57"/>
      <c r="AQ55" s="57"/>
    </row>
    <row r="56" spans="1:43" s="54" customFormat="1" ht="30" customHeight="1">
      <c r="A56" s="3">
        <v>10</v>
      </c>
      <c r="B56" s="142" t="s">
        <v>331</v>
      </c>
      <c r="C56" s="143" t="s">
        <v>178</v>
      </c>
      <c r="D56" s="144" t="s">
        <v>103</v>
      </c>
      <c r="E56" s="9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35">
        <f t="shared" si="3"/>
        <v>0</v>
      </c>
      <c r="AK56" s="35">
        <f t="shared" si="4"/>
        <v>0</v>
      </c>
      <c r="AL56" s="35">
        <f t="shared" si="5"/>
        <v>0</v>
      </c>
      <c r="AM56" s="35">
        <f t="shared" si="6"/>
        <v>0</v>
      </c>
      <c r="AN56" s="35">
        <f t="shared" si="7"/>
        <v>0</v>
      </c>
      <c r="AO56" s="35">
        <f t="shared" si="8"/>
        <v>0</v>
      </c>
      <c r="AP56" s="57"/>
      <c r="AQ56" s="57"/>
    </row>
    <row r="57" spans="1:43" s="54" customFormat="1" ht="30" customHeight="1">
      <c r="A57" s="3">
        <v>11</v>
      </c>
      <c r="B57" s="142" t="s">
        <v>332</v>
      </c>
      <c r="C57" s="143" t="s">
        <v>333</v>
      </c>
      <c r="D57" s="144" t="s">
        <v>334</v>
      </c>
      <c r="E57" s="9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35">
        <f t="shared" si="3"/>
        <v>0</v>
      </c>
      <c r="AK57" s="35">
        <f t="shared" si="4"/>
        <v>0</v>
      </c>
      <c r="AL57" s="35">
        <f t="shared" si="5"/>
        <v>0</v>
      </c>
      <c r="AM57" s="35">
        <f t="shared" si="6"/>
        <v>0</v>
      </c>
      <c r="AN57" s="35">
        <f t="shared" si="7"/>
        <v>0</v>
      </c>
      <c r="AO57" s="35">
        <f t="shared" si="8"/>
        <v>0</v>
      </c>
      <c r="AP57" s="57"/>
      <c r="AQ57" s="57"/>
    </row>
    <row r="58" spans="1:43" s="54" customFormat="1" ht="30" customHeight="1">
      <c r="A58" s="3">
        <v>12</v>
      </c>
      <c r="B58" s="142" t="s">
        <v>335</v>
      </c>
      <c r="C58" s="143" t="s">
        <v>336</v>
      </c>
      <c r="D58" s="144" t="s">
        <v>44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35">
        <f t="shared" si="3"/>
        <v>0</v>
      </c>
      <c r="AK58" s="35">
        <f t="shared" si="4"/>
        <v>0</v>
      </c>
      <c r="AL58" s="35">
        <f t="shared" si="5"/>
        <v>0</v>
      </c>
      <c r="AM58" s="35">
        <f t="shared" si="6"/>
        <v>0</v>
      </c>
      <c r="AN58" s="35">
        <f t="shared" si="7"/>
        <v>0</v>
      </c>
      <c r="AO58" s="35">
        <f t="shared" si="8"/>
        <v>0</v>
      </c>
      <c r="AP58" s="57"/>
      <c r="AQ58" s="57"/>
    </row>
    <row r="59" spans="1:43" s="54" customFormat="1" ht="30" customHeight="1">
      <c r="A59" s="3">
        <v>13</v>
      </c>
      <c r="B59" s="142" t="s">
        <v>337</v>
      </c>
      <c r="C59" s="143" t="s">
        <v>338</v>
      </c>
      <c r="D59" s="144" t="s">
        <v>44</v>
      </c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5">
        <f t="shared" si="3"/>
        <v>0</v>
      </c>
      <c r="AK59" s="35">
        <f t="shared" si="4"/>
        <v>0</v>
      </c>
      <c r="AL59" s="35">
        <f t="shared" si="5"/>
        <v>0</v>
      </c>
      <c r="AM59" s="35">
        <f t="shared" si="6"/>
        <v>0</v>
      </c>
      <c r="AN59" s="35">
        <f t="shared" si="7"/>
        <v>0</v>
      </c>
      <c r="AO59" s="35">
        <f t="shared" si="8"/>
        <v>0</v>
      </c>
      <c r="AP59" s="57"/>
      <c r="AQ59" s="57"/>
    </row>
    <row r="60" spans="1:43" s="54" customFormat="1" ht="30" customHeight="1">
      <c r="A60" s="3">
        <v>14</v>
      </c>
      <c r="B60" s="142" t="s">
        <v>339</v>
      </c>
      <c r="C60" s="143" t="s">
        <v>340</v>
      </c>
      <c r="D60" s="144" t="s">
        <v>26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202"/>
      <c r="AQ60" s="203"/>
    </row>
    <row r="61" spans="1:43" s="54" customFormat="1" ht="30" customHeight="1">
      <c r="A61" s="3">
        <v>15</v>
      </c>
      <c r="B61" s="142" t="s">
        <v>416</v>
      </c>
      <c r="C61" s="143" t="s">
        <v>417</v>
      </c>
      <c r="D61" s="144" t="s">
        <v>512</v>
      </c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</row>
    <row r="62" spans="1:43" s="54" customFormat="1" ht="30" customHeight="1">
      <c r="A62" s="3">
        <v>16</v>
      </c>
      <c r="B62" s="142" t="s">
        <v>430</v>
      </c>
      <c r="C62" s="143" t="s">
        <v>431</v>
      </c>
      <c r="D62" s="144" t="s">
        <v>294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</row>
    <row r="63" spans="1:43" s="54" customFormat="1" ht="30" customHeight="1">
      <c r="A63" s="3">
        <v>17</v>
      </c>
      <c r="B63" s="142" t="s">
        <v>420</v>
      </c>
      <c r="C63" s="143" t="s">
        <v>250</v>
      </c>
      <c r="D63" s="144" t="s">
        <v>294</v>
      </c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</row>
    <row r="64" spans="1:43" s="54" customFormat="1" ht="30" customHeight="1">
      <c r="A64" s="3">
        <v>18</v>
      </c>
      <c r="B64" s="142" t="s">
        <v>341</v>
      </c>
      <c r="C64" s="143" t="s">
        <v>181</v>
      </c>
      <c r="D64" s="144" t="s">
        <v>294</v>
      </c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</row>
    <row r="65" spans="1:41" s="54" customFormat="1" ht="30" customHeight="1">
      <c r="A65" s="3">
        <v>19</v>
      </c>
      <c r="B65" s="142" t="s">
        <v>342</v>
      </c>
      <c r="C65" s="143" t="s">
        <v>343</v>
      </c>
      <c r="D65" s="144" t="s">
        <v>344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</row>
    <row r="66" spans="1:41" s="54" customFormat="1" ht="30" customHeight="1">
      <c r="A66" s="3">
        <v>20</v>
      </c>
      <c r="B66" s="142" t="s">
        <v>345</v>
      </c>
      <c r="C66" s="143" t="s">
        <v>346</v>
      </c>
      <c r="D66" s="144" t="s">
        <v>27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</row>
    <row r="67" spans="1:41" s="54" customFormat="1" ht="30" customHeight="1">
      <c r="A67" s="3">
        <v>21</v>
      </c>
      <c r="B67" s="142" t="s">
        <v>347</v>
      </c>
      <c r="C67" s="143" t="s">
        <v>348</v>
      </c>
      <c r="D67" s="144" t="s">
        <v>27</v>
      </c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</row>
    <row r="68" spans="1:41" s="54" customFormat="1" ht="30" customHeight="1">
      <c r="A68" s="3">
        <v>22</v>
      </c>
      <c r="B68" s="142" t="s">
        <v>428</v>
      </c>
      <c r="C68" s="143" t="s">
        <v>429</v>
      </c>
      <c r="D68" s="144" t="s">
        <v>351</v>
      </c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</row>
    <row r="69" spans="1:41" s="54" customFormat="1" ht="30" customHeight="1">
      <c r="A69" s="3">
        <v>23</v>
      </c>
      <c r="B69" s="142" t="s">
        <v>349</v>
      </c>
      <c r="C69" s="143" t="s">
        <v>350</v>
      </c>
      <c r="D69" s="144" t="s">
        <v>351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</row>
    <row r="70" spans="1:41" s="54" customFormat="1" ht="30" customHeight="1">
      <c r="A70" s="3">
        <v>24</v>
      </c>
      <c r="B70" s="142" t="s">
        <v>352</v>
      </c>
      <c r="C70" s="143" t="s">
        <v>353</v>
      </c>
      <c r="D70" s="144" t="s">
        <v>354</v>
      </c>
      <c r="E70" s="9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</row>
    <row r="71" spans="1:41" s="54" customFormat="1" ht="30" customHeight="1">
      <c r="A71" s="3">
        <v>25</v>
      </c>
      <c r="B71" s="142" t="s">
        <v>355</v>
      </c>
      <c r="C71" s="143" t="s">
        <v>356</v>
      </c>
      <c r="D71" s="144" t="s">
        <v>357</v>
      </c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</row>
    <row r="72" spans="1:41" s="54" customFormat="1" ht="30" customHeight="1">
      <c r="A72" s="3">
        <v>26</v>
      </c>
      <c r="B72" s="142" t="s">
        <v>358</v>
      </c>
      <c r="C72" s="143" t="s">
        <v>167</v>
      </c>
      <c r="D72" s="144" t="s">
        <v>11</v>
      </c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1" s="54" customFormat="1" ht="30" customHeight="1">
      <c r="A73" s="3">
        <v>27</v>
      </c>
      <c r="B73" s="142" t="s">
        <v>359</v>
      </c>
      <c r="C73" s="143" t="s">
        <v>33</v>
      </c>
      <c r="D73" s="144" t="s">
        <v>74</v>
      </c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1" s="54" customFormat="1" ht="30" customHeight="1">
      <c r="A74" s="3">
        <v>28</v>
      </c>
      <c r="B74" s="142" t="s">
        <v>360</v>
      </c>
      <c r="C74" s="143" t="s">
        <v>361</v>
      </c>
      <c r="D74" s="144" t="s">
        <v>218</v>
      </c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1" s="54" customFormat="1" ht="30" customHeight="1">
      <c r="A75" s="3">
        <v>29</v>
      </c>
      <c r="B75" s="142" t="s">
        <v>362</v>
      </c>
      <c r="C75" s="143" t="s">
        <v>363</v>
      </c>
      <c r="D75" s="144" t="s">
        <v>176</v>
      </c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1" s="54" customFormat="1" ht="30" customHeight="1">
      <c r="A76" s="3">
        <v>30</v>
      </c>
      <c r="B76" s="142" t="s">
        <v>364</v>
      </c>
      <c r="C76" s="143" t="s">
        <v>365</v>
      </c>
      <c r="D76" s="144" t="s">
        <v>39</v>
      </c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1" s="54" customFormat="1" ht="30" customHeight="1">
      <c r="A77" s="3">
        <v>31</v>
      </c>
      <c r="B77" s="142" t="s">
        <v>366</v>
      </c>
      <c r="C77" s="143" t="s">
        <v>169</v>
      </c>
      <c r="D77" s="144" t="s">
        <v>39</v>
      </c>
      <c r="E77" s="9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1" s="54" customFormat="1" ht="30" customHeight="1">
      <c r="A78" s="3">
        <v>32</v>
      </c>
      <c r="B78" s="142" t="s">
        <v>367</v>
      </c>
      <c r="C78" s="143" t="s">
        <v>58</v>
      </c>
      <c r="D78" s="144" t="s">
        <v>39</v>
      </c>
      <c r="E78" s="9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1" s="54" customFormat="1" ht="30.75" customHeight="1">
      <c r="A79" s="3">
        <v>33</v>
      </c>
      <c r="B79" s="142" t="s">
        <v>368</v>
      </c>
      <c r="C79" s="143" t="s">
        <v>498</v>
      </c>
      <c r="D79" s="144" t="s">
        <v>137</v>
      </c>
      <c r="E79" s="3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35">
        <f t="shared" si="3"/>
        <v>0</v>
      </c>
      <c r="AK79" s="35">
        <f t="shared" si="4"/>
        <v>0</v>
      </c>
      <c r="AL79" s="35">
        <f t="shared" si="5"/>
        <v>0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1" s="54" customFormat="1" ht="30.75" customHeight="1">
      <c r="A80" s="3">
        <v>34</v>
      </c>
      <c r="B80" s="142"/>
      <c r="C80" s="143"/>
      <c r="D80" s="144"/>
      <c r="E80" s="9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ht="51" customHeight="1">
      <c r="A81" s="204" t="s">
        <v>12</v>
      </c>
      <c r="B81" s="204"/>
      <c r="C81" s="204"/>
      <c r="D81" s="204"/>
      <c r="E81" s="204"/>
      <c r="F81" s="204"/>
      <c r="G81" s="204"/>
      <c r="H81" s="204"/>
      <c r="I81" s="204"/>
      <c r="J81" s="204"/>
      <c r="K81" s="204"/>
      <c r="L81" s="204"/>
      <c r="M81" s="204"/>
      <c r="N81" s="204"/>
      <c r="O81" s="204"/>
      <c r="P81" s="204"/>
      <c r="Q81" s="204"/>
      <c r="R81" s="204"/>
      <c r="S81" s="204"/>
      <c r="T81" s="204"/>
      <c r="U81" s="204"/>
      <c r="V81" s="204"/>
      <c r="W81" s="204"/>
      <c r="X81" s="204"/>
      <c r="Y81" s="204"/>
      <c r="Z81" s="204"/>
      <c r="AA81" s="204"/>
      <c r="AB81" s="204"/>
      <c r="AC81" s="204"/>
      <c r="AD81" s="204"/>
      <c r="AE81" s="204"/>
      <c r="AF81" s="204"/>
      <c r="AG81" s="204"/>
      <c r="AH81" s="204"/>
      <c r="AI81" s="204"/>
      <c r="AJ81" s="3">
        <f t="shared" ref="AJ81:AO81" si="9">SUM(AJ47:AJ80)</f>
        <v>0</v>
      </c>
      <c r="AK81" s="3">
        <f t="shared" si="9"/>
        <v>0</v>
      </c>
      <c r="AL81" s="3">
        <f t="shared" si="9"/>
        <v>0</v>
      </c>
      <c r="AM81" s="3">
        <f t="shared" si="9"/>
        <v>0</v>
      </c>
      <c r="AN81" s="3">
        <f t="shared" si="9"/>
        <v>0</v>
      </c>
      <c r="AO81" s="3">
        <f t="shared" si="9"/>
        <v>0</v>
      </c>
    </row>
    <row r="82" spans="1:41" ht="15.75" customHeight="1">
      <c r="A82" s="29"/>
      <c r="B82" s="29"/>
      <c r="C82" s="205"/>
      <c r="D82" s="205"/>
      <c r="H82" s="60"/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1"/>
      <c r="Z82" s="61"/>
      <c r="AA82" s="61"/>
      <c r="AB82" s="61"/>
      <c r="AC82" s="61"/>
      <c r="AD82" s="61"/>
      <c r="AE82" s="61"/>
      <c r="AF82" s="61"/>
      <c r="AG82" s="61"/>
      <c r="AH82" s="61"/>
      <c r="AI82" s="61"/>
      <c r="AJ82" s="61"/>
      <c r="AK82" s="61"/>
      <c r="AL82" s="61"/>
    </row>
    <row r="83" spans="1:41" ht="15.75" customHeight="1">
      <c r="C83" s="50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  <c r="AA83" s="61"/>
      <c r="AB83" s="61"/>
      <c r="AC83" s="61"/>
      <c r="AD83" s="61"/>
      <c r="AE83" s="61"/>
      <c r="AF83" s="61"/>
      <c r="AG83" s="61"/>
      <c r="AH83" s="61"/>
      <c r="AI83" s="61"/>
      <c r="AJ83" s="61"/>
      <c r="AK83" s="61"/>
      <c r="AL83" s="61"/>
    </row>
    <row r="84" spans="1:41" ht="15.75" customHeight="1">
      <c r="C84" s="50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  <c r="AA84" s="61"/>
      <c r="AB84" s="61"/>
      <c r="AC84" s="61"/>
      <c r="AD84" s="61"/>
      <c r="AE84" s="61"/>
      <c r="AF84" s="61"/>
      <c r="AG84" s="61"/>
      <c r="AH84" s="61"/>
      <c r="AI84" s="61"/>
      <c r="AJ84" s="61"/>
      <c r="AK84" s="61"/>
      <c r="AL84" s="61"/>
    </row>
    <row r="85" spans="1:41" ht="15.75" customHeight="1">
      <c r="C85" s="205"/>
      <c r="D85" s="205"/>
      <c r="H85" s="61"/>
      <c r="I85" s="61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1"/>
      <c r="Z85" s="61"/>
      <c r="AA85" s="61"/>
      <c r="AB85" s="61"/>
      <c r="AC85" s="61"/>
      <c r="AD85" s="61"/>
      <c r="AE85" s="61"/>
      <c r="AF85" s="61"/>
      <c r="AG85" s="61"/>
      <c r="AH85" s="61"/>
      <c r="AI85" s="61"/>
      <c r="AJ85" s="61"/>
      <c r="AK85" s="61"/>
      <c r="AL85" s="61"/>
    </row>
    <row r="86" spans="1:41" ht="15.75" customHeight="1">
      <c r="C86" s="205"/>
      <c r="D86" s="205"/>
      <c r="E86" s="205"/>
      <c r="F86" s="205"/>
      <c r="G86" s="205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  <c r="Z86" s="61"/>
      <c r="AA86" s="61"/>
      <c r="AB86" s="61"/>
      <c r="AC86" s="61"/>
      <c r="AD86" s="61"/>
      <c r="AE86" s="61"/>
      <c r="AF86" s="61"/>
      <c r="AG86" s="61"/>
      <c r="AH86" s="61"/>
      <c r="AI86" s="61"/>
      <c r="AJ86" s="61"/>
      <c r="AK86" s="61"/>
      <c r="AL86" s="61"/>
    </row>
    <row r="87" spans="1:41" ht="15.75" customHeight="1">
      <c r="C87" s="205"/>
      <c r="D87" s="205"/>
      <c r="E87" s="205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  <c r="AA87" s="61"/>
      <c r="AB87" s="61"/>
      <c r="AC87" s="61"/>
      <c r="AD87" s="61"/>
      <c r="AE87" s="61"/>
      <c r="AF87" s="61"/>
      <c r="AG87" s="61"/>
      <c r="AH87" s="61"/>
      <c r="AI87" s="61"/>
      <c r="AJ87" s="61"/>
      <c r="AK87" s="61"/>
      <c r="AL87" s="61"/>
    </row>
    <row r="88" spans="1:41" ht="15.75" customHeight="1">
      <c r="C88" s="205"/>
      <c r="D88" s="205"/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61"/>
      <c r="Z88" s="61"/>
      <c r="AA88" s="61"/>
      <c r="AB88" s="61"/>
      <c r="AC88" s="61"/>
      <c r="AD88" s="61"/>
      <c r="AE88" s="61"/>
      <c r="AF88" s="61"/>
      <c r="AG88" s="61"/>
      <c r="AH88" s="61"/>
      <c r="AI88" s="61"/>
      <c r="AJ88" s="61"/>
      <c r="AK88" s="61"/>
      <c r="AL88" s="61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43:AI43"/>
    <mergeCell ref="A45:AI45"/>
    <mergeCell ref="C87:E87"/>
    <mergeCell ref="C88:D88"/>
    <mergeCell ref="C86:G86"/>
    <mergeCell ref="C46:D46"/>
    <mergeCell ref="AP47:AQ47"/>
    <mergeCell ref="AP60:AQ60"/>
    <mergeCell ref="A81:AI81"/>
    <mergeCell ref="C82:D82"/>
    <mergeCell ref="C85:D85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zoomScale="55" zoomScaleNormal="55" workbookViewId="0">
      <selection activeCell="A5" sqref="A5:AL5"/>
    </sheetView>
  </sheetViews>
  <sheetFormatPr defaultColWidth="9.33203125" defaultRowHeight="18"/>
  <cols>
    <col min="1" max="1" width="8.6640625" style="51" customWidth="1"/>
    <col min="2" max="2" width="26.83203125" style="51" customWidth="1"/>
    <col min="3" max="3" width="29.6640625" style="51" customWidth="1"/>
    <col min="4" max="4" width="11.6640625" style="51" customWidth="1"/>
    <col min="5" max="35" width="7" style="51" customWidth="1"/>
    <col min="36" max="38" width="8.33203125" style="51" customWidth="1"/>
    <col min="39" max="39" width="10.83203125" style="51" customWidth="1"/>
    <col min="40" max="40" width="12.1640625" style="51" customWidth="1"/>
    <col min="41" max="41" width="10.83203125" style="51" customWidth="1"/>
    <col min="42" max="16384" width="9.33203125" style="51"/>
  </cols>
  <sheetData>
    <row r="1" spans="1:41" ht="24" customHeight="1">
      <c r="A1" s="212" t="s">
        <v>0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0" t="s">
        <v>1</v>
      </c>
      <c r="R1" s="210"/>
      <c r="S1" s="210"/>
      <c r="T1" s="210"/>
      <c r="U1" s="210"/>
      <c r="V1" s="210"/>
      <c r="W1" s="210"/>
      <c r="X1" s="210"/>
      <c r="Y1" s="210"/>
      <c r="Z1" s="210"/>
      <c r="AA1" s="210"/>
      <c r="AB1" s="210"/>
      <c r="AC1" s="210"/>
      <c r="AD1" s="210"/>
      <c r="AE1" s="210"/>
      <c r="AF1" s="210"/>
      <c r="AG1" s="210"/>
      <c r="AH1" s="210"/>
      <c r="AI1" s="210"/>
      <c r="AJ1" s="210"/>
      <c r="AK1" s="210"/>
      <c r="AL1" s="210"/>
    </row>
    <row r="2" spans="1:41" ht="22.5" customHeight="1">
      <c r="A2" s="210" t="s">
        <v>2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 t="s">
        <v>3</v>
      </c>
      <c r="R2" s="210"/>
      <c r="S2" s="210"/>
      <c r="T2" s="210"/>
      <c r="U2" s="210"/>
      <c r="V2" s="210"/>
      <c r="W2" s="210"/>
      <c r="X2" s="210"/>
      <c r="Y2" s="210"/>
      <c r="Z2" s="210"/>
      <c r="AA2" s="210"/>
      <c r="AB2" s="210"/>
      <c r="AC2" s="210"/>
      <c r="AD2" s="210"/>
      <c r="AE2" s="210"/>
      <c r="AF2" s="210"/>
      <c r="AG2" s="210"/>
      <c r="AH2" s="210"/>
      <c r="AI2" s="210"/>
      <c r="AJ2" s="210"/>
      <c r="AK2" s="210"/>
      <c r="AL2" s="210"/>
    </row>
    <row r="3" spans="1:41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</row>
    <row r="4" spans="1:41" ht="28.5" customHeight="1">
      <c r="A4" s="210" t="s">
        <v>4</v>
      </c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210"/>
      <c r="S4" s="210"/>
      <c r="T4" s="210"/>
      <c r="U4" s="210"/>
      <c r="V4" s="210"/>
      <c r="W4" s="210"/>
      <c r="X4" s="210"/>
      <c r="Y4" s="210"/>
      <c r="Z4" s="210"/>
      <c r="AA4" s="210"/>
      <c r="AB4" s="210"/>
      <c r="AC4" s="210"/>
      <c r="AD4" s="210"/>
      <c r="AE4" s="210"/>
      <c r="AF4" s="210"/>
      <c r="AG4" s="210"/>
      <c r="AH4" s="210"/>
      <c r="AI4" s="210"/>
      <c r="AJ4" s="210"/>
      <c r="AK4" s="210"/>
      <c r="AL4" s="210"/>
    </row>
    <row r="5" spans="1:41">
      <c r="A5" s="210" t="s">
        <v>829</v>
      </c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210"/>
      <c r="R5" s="210"/>
      <c r="S5" s="210"/>
      <c r="T5" s="210"/>
      <c r="U5" s="210"/>
      <c r="V5" s="210"/>
      <c r="W5" s="210"/>
      <c r="X5" s="210"/>
      <c r="Y5" s="210"/>
      <c r="Z5" s="210"/>
      <c r="AA5" s="210"/>
      <c r="AB5" s="210"/>
      <c r="AC5" s="210"/>
      <c r="AD5" s="210"/>
      <c r="AE5" s="210"/>
      <c r="AF5" s="210"/>
      <c r="AG5" s="210"/>
      <c r="AH5" s="210"/>
      <c r="AI5" s="210"/>
      <c r="AJ5" s="210"/>
      <c r="AK5" s="210"/>
      <c r="AL5" s="210"/>
    </row>
    <row r="6" spans="1:41" ht="33" customHeight="1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211" t="s">
        <v>369</v>
      </c>
      <c r="AG6" s="211"/>
      <c r="AH6" s="211"/>
      <c r="AI6" s="211"/>
      <c r="AJ6" s="211"/>
      <c r="AK6" s="211"/>
      <c r="AL6" s="52"/>
    </row>
    <row r="7" spans="1:41" ht="15.75" customHeight="1">
      <c r="AE7" s="22"/>
      <c r="AF7" s="22"/>
      <c r="AG7" s="22"/>
      <c r="AH7" s="22"/>
      <c r="AI7" s="53"/>
    </row>
    <row r="8" spans="1:41" s="54" customFormat="1" ht="33" customHeight="1">
      <c r="A8" s="3" t="s">
        <v>5</v>
      </c>
      <c r="B8" s="49" t="s">
        <v>6</v>
      </c>
      <c r="C8" s="208" t="s">
        <v>7</v>
      </c>
      <c r="D8" s="20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54" customFormat="1" ht="30" customHeight="1">
      <c r="A9" s="3">
        <v>1</v>
      </c>
      <c r="B9" s="142" t="s">
        <v>370</v>
      </c>
      <c r="C9" s="143" t="s">
        <v>211</v>
      </c>
      <c r="D9" s="144" t="s">
        <v>85</v>
      </c>
      <c r="E9" s="9"/>
      <c r="F9" s="185"/>
      <c r="G9" s="185"/>
      <c r="H9" s="185"/>
      <c r="I9" s="185"/>
      <c r="J9" s="185"/>
      <c r="K9" s="185"/>
      <c r="L9" s="185"/>
      <c r="M9" s="185"/>
      <c r="N9" s="185"/>
      <c r="O9" s="185"/>
      <c r="P9" s="195"/>
      <c r="Q9" s="185"/>
      <c r="R9" s="185"/>
      <c r="S9" s="185"/>
      <c r="T9" s="185"/>
      <c r="U9" s="185"/>
      <c r="V9" s="185"/>
      <c r="W9" s="185"/>
      <c r="X9" s="185"/>
      <c r="Y9" s="185"/>
      <c r="Z9" s="185"/>
      <c r="AA9" s="185"/>
      <c r="AB9" s="185"/>
      <c r="AC9" s="185"/>
      <c r="AD9" s="185"/>
      <c r="AE9" s="185"/>
      <c r="AF9" s="185"/>
      <c r="AG9" s="185"/>
      <c r="AH9" s="185"/>
      <c r="AI9" s="185"/>
      <c r="AJ9" s="3">
        <f>COUNTIF(E9:AI9,"K")+2*COUNTIF(E9:AI9,"2K")+COUNTIF(E9:AI9,"TK")+COUNTIF(E9:AI9,"KT")</f>
        <v>0</v>
      </c>
      <c r="AK9" s="3">
        <f t="shared" ref="AK9:AK53" si="0">COUNTIF(E9:AI9,"P")+2*COUNTIF(F9:AJ9,"2P")</f>
        <v>0</v>
      </c>
      <c r="AL9" s="3">
        <f t="shared" ref="AL9:AL53" si="1">COUNTIF(E9:AI9,"T")+2*COUNTIF(E9:AI9,"2T")+COUNTIF(E9:AI9,"TK")+COUNTIF(E9:AI9,"KT")</f>
        <v>0</v>
      </c>
      <c r="AM9" s="55"/>
      <c r="AN9" s="56"/>
      <c r="AO9" s="57"/>
    </row>
    <row r="10" spans="1:41" s="54" customFormat="1" ht="30" customHeight="1">
      <c r="A10" s="3">
        <v>2</v>
      </c>
      <c r="B10" s="142" t="s">
        <v>371</v>
      </c>
      <c r="C10" s="143" t="s">
        <v>372</v>
      </c>
      <c r="D10" s="144" t="s">
        <v>59</v>
      </c>
      <c r="E10" s="9"/>
      <c r="F10" s="185"/>
      <c r="G10" s="185"/>
      <c r="H10" s="185"/>
      <c r="I10" s="185"/>
      <c r="J10" s="185"/>
      <c r="K10" s="185"/>
      <c r="L10" s="185"/>
      <c r="M10" s="185"/>
      <c r="N10" s="185"/>
      <c r="O10" s="185"/>
      <c r="P10" s="195"/>
      <c r="Q10" s="185"/>
      <c r="R10" s="185"/>
      <c r="S10" s="185"/>
      <c r="T10" s="185"/>
      <c r="U10" s="185"/>
      <c r="V10" s="185"/>
      <c r="W10" s="185"/>
      <c r="X10" s="185"/>
      <c r="Y10" s="185"/>
      <c r="Z10" s="185"/>
      <c r="AA10" s="185"/>
      <c r="AB10" s="185"/>
      <c r="AC10" s="185"/>
      <c r="AD10" s="185"/>
      <c r="AE10" s="185"/>
      <c r="AF10" s="185"/>
      <c r="AG10" s="185"/>
      <c r="AH10" s="185"/>
      <c r="AI10" s="185"/>
      <c r="AJ10" s="3">
        <f t="shared" ref="AJ10:AJ53" si="2">COUNTIF(E10:AI10,"K")+2*COUNTIF(E10:AI10,"2K")+COUNTIF(E10:AI10,"TK")+COUNTIF(E10:AI10,"KT")</f>
        <v>0</v>
      </c>
      <c r="AK10" s="3">
        <f t="shared" si="0"/>
        <v>0</v>
      </c>
      <c r="AL10" s="3">
        <f t="shared" si="1"/>
        <v>0</v>
      </c>
      <c r="AM10" s="57"/>
      <c r="AN10" s="57"/>
      <c r="AO10" s="57"/>
    </row>
    <row r="11" spans="1:41" s="54" customFormat="1" ht="30" customHeight="1">
      <c r="A11" s="3">
        <v>3</v>
      </c>
      <c r="B11" s="142" t="s">
        <v>373</v>
      </c>
      <c r="C11" s="143" t="s">
        <v>167</v>
      </c>
      <c r="D11" s="144" t="s">
        <v>59</v>
      </c>
      <c r="E11" s="9"/>
      <c r="F11" s="185"/>
      <c r="G11" s="185"/>
      <c r="H11" s="185"/>
      <c r="I11" s="185"/>
      <c r="J11" s="185"/>
      <c r="K11" s="185"/>
      <c r="L11" s="185"/>
      <c r="M11" s="185"/>
      <c r="N11" s="185"/>
      <c r="O11" s="185"/>
      <c r="P11" s="195"/>
      <c r="Q11" s="185"/>
      <c r="R11" s="185"/>
      <c r="S11" s="185"/>
      <c r="T11" s="185"/>
      <c r="U11" s="185"/>
      <c r="V11" s="185"/>
      <c r="W11" s="185"/>
      <c r="X11" s="185"/>
      <c r="Y11" s="185"/>
      <c r="Z11" s="185"/>
      <c r="AA11" s="185"/>
      <c r="AB11" s="185"/>
      <c r="AC11" s="185"/>
      <c r="AD11" s="185"/>
      <c r="AE11" s="185"/>
      <c r="AF11" s="185"/>
      <c r="AG11" s="185"/>
      <c r="AH11" s="185"/>
      <c r="AI11" s="185"/>
      <c r="AJ11" s="3">
        <f t="shared" si="2"/>
        <v>0</v>
      </c>
      <c r="AK11" s="3">
        <f t="shared" si="0"/>
        <v>0</v>
      </c>
      <c r="AL11" s="3">
        <f t="shared" si="1"/>
        <v>0</v>
      </c>
      <c r="AM11" s="57"/>
      <c r="AN11" s="57"/>
      <c r="AO11" s="57"/>
    </row>
    <row r="12" spans="1:41" s="54" customFormat="1" ht="30" customHeight="1">
      <c r="A12" s="3">
        <v>4</v>
      </c>
      <c r="B12" s="142" t="s">
        <v>374</v>
      </c>
      <c r="C12" s="143" t="s">
        <v>375</v>
      </c>
      <c r="D12" s="144" t="s">
        <v>376</v>
      </c>
      <c r="E12" s="9"/>
      <c r="F12" s="185"/>
      <c r="G12" s="185"/>
      <c r="H12" s="185"/>
      <c r="I12" s="185"/>
      <c r="J12" s="185"/>
      <c r="K12" s="185"/>
      <c r="L12" s="185"/>
      <c r="M12" s="185"/>
      <c r="N12" s="185"/>
      <c r="O12" s="185"/>
      <c r="P12" s="195"/>
      <c r="Q12" s="185"/>
      <c r="R12" s="185"/>
      <c r="S12" s="185"/>
      <c r="T12" s="185"/>
      <c r="U12" s="185"/>
      <c r="V12" s="185"/>
      <c r="W12" s="185"/>
      <c r="X12" s="185"/>
      <c r="Y12" s="185"/>
      <c r="Z12" s="185"/>
      <c r="AA12" s="185"/>
      <c r="AB12" s="185"/>
      <c r="AC12" s="185"/>
      <c r="AD12" s="185"/>
      <c r="AE12" s="185"/>
      <c r="AF12" s="185"/>
      <c r="AG12" s="185"/>
      <c r="AH12" s="185"/>
      <c r="AI12" s="185"/>
      <c r="AJ12" s="3">
        <f t="shared" si="2"/>
        <v>0</v>
      </c>
      <c r="AK12" s="3">
        <f t="shared" si="0"/>
        <v>0</v>
      </c>
      <c r="AL12" s="3">
        <f t="shared" si="1"/>
        <v>0</v>
      </c>
      <c r="AM12" s="57"/>
      <c r="AN12" s="57"/>
      <c r="AO12" s="57"/>
    </row>
    <row r="13" spans="1:41" s="54" customFormat="1" ht="30" customHeight="1">
      <c r="A13" s="3">
        <v>5</v>
      </c>
      <c r="B13" s="142" t="s">
        <v>377</v>
      </c>
      <c r="C13" s="143" t="s">
        <v>45</v>
      </c>
      <c r="D13" s="144" t="s">
        <v>180</v>
      </c>
      <c r="E13" s="9"/>
      <c r="F13" s="185"/>
      <c r="G13" s="185"/>
      <c r="H13" s="185"/>
      <c r="I13" s="185"/>
      <c r="J13" s="185"/>
      <c r="K13" s="185"/>
      <c r="L13" s="185"/>
      <c r="M13" s="185"/>
      <c r="N13" s="185"/>
      <c r="O13" s="185"/>
      <c r="P13" s="195"/>
      <c r="Q13" s="185"/>
      <c r="R13" s="185"/>
      <c r="S13" s="185"/>
      <c r="T13" s="185"/>
      <c r="U13" s="185"/>
      <c r="V13" s="185"/>
      <c r="W13" s="185"/>
      <c r="X13" s="185"/>
      <c r="Y13" s="185"/>
      <c r="Z13" s="185"/>
      <c r="AA13" s="185"/>
      <c r="AB13" s="185"/>
      <c r="AC13" s="185"/>
      <c r="AD13" s="185"/>
      <c r="AE13" s="185"/>
      <c r="AF13" s="185"/>
      <c r="AG13" s="185"/>
      <c r="AH13" s="185"/>
      <c r="AI13" s="185"/>
      <c r="AJ13" s="3">
        <f t="shared" si="2"/>
        <v>0</v>
      </c>
      <c r="AK13" s="3">
        <f t="shared" si="0"/>
        <v>0</v>
      </c>
      <c r="AL13" s="3">
        <f t="shared" si="1"/>
        <v>0</v>
      </c>
      <c r="AM13" s="57"/>
      <c r="AN13" s="57"/>
      <c r="AO13" s="57"/>
    </row>
    <row r="14" spans="1:41" s="54" customFormat="1" ht="30" customHeight="1">
      <c r="A14" s="3">
        <v>6</v>
      </c>
      <c r="B14" s="142" t="s">
        <v>378</v>
      </c>
      <c r="C14" s="143" t="s">
        <v>379</v>
      </c>
      <c r="D14" s="144" t="s">
        <v>380</v>
      </c>
      <c r="E14" s="9"/>
      <c r="F14" s="185"/>
      <c r="G14" s="185"/>
      <c r="H14" s="185"/>
      <c r="I14" s="185"/>
      <c r="J14" s="185"/>
      <c r="K14" s="185"/>
      <c r="L14" s="185"/>
      <c r="M14" s="185"/>
      <c r="N14" s="185"/>
      <c r="O14" s="185"/>
      <c r="P14" s="195"/>
      <c r="Q14" s="185"/>
      <c r="R14" s="185"/>
      <c r="S14" s="185"/>
      <c r="T14" s="185"/>
      <c r="U14" s="185"/>
      <c r="V14" s="185"/>
      <c r="W14" s="185"/>
      <c r="X14" s="185"/>
      <c r="Y14" s="185"/>
      <c r="Z14" s="185"/>
      <c r="AA14" s="185"/>
      <c r="AB14" s="185"/>
      <c r="AC14" s="185"/>
      <c r="AD14" s="185"/>
      <c r="AE14" s="185"/>
      <c r="AF14" s="185"/>
      <c r="AG14" s="185"/>
      <c r="AH14" s="185"/>
      <c r="AI14" s="185"/>
      <c r="AJ14" s="3">
        <f t="shared" si="2"/>
        <v>0</v>
      </c>
      <c r="AK14" s="3">
        <f t="shared" si="0"/>
        <v>0</v>
      </c>
      <c r="AL14" s="3">
        <f t="shared" si="1"/>
        <v>0</v>
      </c>
      <c r="AM14" s="57"/>
      <c r="AN14" s="57"/>
      <c r="AO14" s="57"/>
    </row>
    <row r="15" spans="1:41" s="54" customFormat="1" ht="30" customHeight="1">
      <c r="A15" s="3">
        <v>7</v>
      </c>
      <c r="B15" s="142" t="s">
        <v>381</v>
      </c>
      <c r="C15" s="143" t="s">
        <v>382</v>
      </c>
      <c r="D15" s="144" t="s">
        <v>26</v>
      </c>
      <c r="E15" s="91"/>
      <c r="F15" s="196"/>
      <c r="G15" s="196"/>
      <c r="H15" s="196"/>
      <c r="I15" s="196"/>
      <c r="J15" s="196"/>
      <c r="K15" s="196"/>
      <c r="L15" s="196"/>
      <c r="M15" s="196"/>
      <c r="N15" s="196"/>
      <c r="O15" s="196"/>
      <c r="P15" s="195"/>
      <c r="Q15" s="196"/>
      <c r="R15" s="196"/>
      <c r="S15" s="196"/>
      <c r="T15" s="185"/>
      <c r="U15" s="196"/>
      <c r="V15" s="196"/>
      <c r="W15" s="196"/>
      <c r="X15" s="196"/>
      <c r="Y15" s="196"/>
      <c r="Z15" s="196"/>
      <c r="AA15" s="196"/>
      <c r="AB15" s="196"/>
      <c r="AC15" s="196"/>
      <c r="AD15" s="196"/>
      <c r="AE15" s="196"/>
      <c r="AF15" s="196"/>
      <c r="AG15" s="196"/>
      <c r="AH15" s="196"/>
      <c r="AI15" s="196"/>
      <c r="AJ15" s="3">
        <f t="shared" si="2"/>
        <v>0</v>
      </c>
      <c r="AK15" s="3">
        <f t="shared" si="0"/>
        <v>0</v>
      </c>
      <c r="AL15" s="3">
        <f t="shared" si="1"/>
        <v>0</v>
      </c>
      <c r="AM15" s="57"/>
      <c r="AN15" s="57"/>
      <c r="AO15" s="57"/>
    </row>
    <row r="16" spans="1:41" s="54" customFormat="1" ht="30" customHeight="1">
      <c r="A16" s="3">
        <v>8</v>
      </c>
      <c r="B16" s="142" t="s">
        <v>383</v>
      </c>
      <c r="C16" s="143" t="s">
        <v>384</v>
      </c>
      <c r="D16" s="144" t="s">
        <v>26</v>
      </c>
      <c r="E16" s="9"/>
      <c r="F16" s="185"/>
      <c r="G16" s="185"/>
      <c r="H16" s="185"/>
      <c r="I16" s="185"/>
      <c r="J16" s="185"/>
      <c r="K16" s="185"/>
      <c r="L16" s="185"/>
      <c r="M16" s="185"/>
      <c r="N16" s="185"/>
      <c r="O16" s="185"/>
      <c r="P16" s="195"/>
      <c r="Q16" s="185"/>
      <c r="R16" s="185"/>
      <c r="S16" s="185"/>
      <c r="T16" s="185"/>
      <c r="U16" s="185"/>
      <c r="V16" s="185"/>
      <c r="W16" s="185"/>
      <c r="X16" s="185"/>
      <c r="Y16" s="185"/>
      <c r="Z16" s="185"/>
      <c r="AA16" s="185"/>
      <c r="AB16" s="185"/>
      <c r="AC16" s="185"/>
      <c r="AD16" s="185"/>
      <c r="AE16" s="185"/>
      <c r="AF16" s="185"/>
      <c r="AG16" s="185"/>
      <c r="AH16" s="185"/>
      <c r="AI16" s="185"/>
      <c r="AJ16" s="3">
        <f t="shared" si="2"/>
        <v>0</v>
      </c>
      <c r="AK16" s="3">
        <f t="shared" si="0"/>
        <v>0</v>
      </c>
      <c r="AL16" s="3">
        <f t="shared" si="1"/>
        <v>0</v>
      </c>
      <c r="AM16" s="57"/>
      <c r="AN16" s="57"/>
      <c r="AO16" s="57"/>
    </row>
    <row r="17" spans="1:41" s="54" customFormat="1" ht="30" customHeight="1">
      <c r="A17" s="3">
        <v>9</v>
      </c>
      <c r="B17" s="142" t="s">
        <v>385</v>
      </c>
      <c r="C17" s="143" t="s">
        <v>33</v>
      </c>
      <c r="D17" s="144" t="s">
        <v>41</v>
      </c>
      <c r="E17" s="9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95"/>
      <c r="Q17" s="185"/>
      <c r="R17" s="185"/>
      <c r="S17" s="185"/>
      <c r="T17" s="185"/>
      <c r="U17" s="185"/>
      <c r="V17" s="185"/>
      <c r="W17" s="185"/>
      <c r="X17" s="185"/>
      <c r="Y17" s="185"/>
      <c r="Z17" s="185"/>
      <c r="AA17" s="185"/>
      <c r="AB17" s="185"/>
      <c r="AC17" s="185"/>
      <c r="AD17" s="185"/>
      <c r="AE17" s="185"/>
      <c r="AF17" s="185"/>
      <c r="AG17" s="185"/>
      <c r="AH17" s="185"/>
      <c r="AI17" s="185"/>
      <c r="AJ17" s="3">
        <f t="shared" si="2"/>
        <v>0</v>
      </c>
      <c r="AK17" s="3">
        <f t="shared" si="0"/>
        <v>0</v>
      </c>
      <c r="AL17" s="3">
        <f t="shared" si="1"/>
        <v>0</v>
      </c>
      <c r="AM17" s="57"/>
      <c r="AN17" s="57"/>
      <c r="AO17" s="57"/>
    </row>
    <row r="18" spans="1:41" s="54" customFormat="1" ht="30" customHeight="1">
      <c r="A18" s="3">
        <v>10</v>
      </c>
      <c r="B18" s="142" t="s">
        <v>386</v>
      </c>
      <c r="C18" s="143" t="s">
        <v>387</v>
      </c>
      <c r="D18" s="144" t="s">
        <v>351</v>
      </c>
      <c r="E18" s="9"/>
      <c r="F18" s="185"/>
      <c r="G18" s="185"/>
      <c r="H18" s="185"/>
      <c r="I18" s="185"/>
      <c r="J18" s="185"/>
      <c r="K18" s="185"/>
      <c r="L18" s="185"/>
      <c r="M18" s="185"/>
      <c r="N18" s="185"/>
      <c r="O18" s="185"/>
      <c r="P18" s="195"/>
      <c r="Q18" s="185"/>
      <c r="R18" s="185"/>
      <c r="S18" s="185"/>
      <c r="T18" s="185"/>
      <c r="U18" s="185"/>
      <c r="V18" s="185"/>
      <c r="W18" s="185"/>
      <c r="X18" s="185"/>
      <c r="Y18" s="185"/>
      <c r="Z18" s="185"/>
      <c r="AA18" s="185"/>
      <c r="AB18" s="185"/>
      <c r="AC18" s="185"/>
      <c r="AD18" s="185"/>
      <c r="AE18" s="185"/>
      <c r="AF18" s="185"/>
      <c r="AG18" s="185"/>
      <c r="AH18" s="185"/>
      <c r="AI18" s="185"/>
      <c r="AJ18" s="3">
        <f t="shared" si="2"/>
        <v>0</v>
      </c>
      <c r="AK18" s="3">
        <f t="shared" si="0"/>
        <v>0</v>
      </c>
      <c r="AL18" s="3">
        <f t="shared" si="1"/>
        <v>0</v>
      </c>
      <c r="AM18" s="57"/>
      <c r="AN18" s="57"/>
      <c r="AO18" s="57"/>
    </row>
    <row r="19" spans="1:41" s="54" customFormat="1" ht="30" customHeight="1">
      <c r="A19" s="3">
        <v>11</v>
      </c>
      <c r="B19" s="142" t="s">
        <v>433</v>
      </c>
      <c r="C19" s="143" t="s">
        <v>434</v>
      </c>
      <c r="D19" s="144" t="s">
        <v>36</v>
      </c>
      <c r="E19" s="9"/>
      <c r="F19" s="185"/>
      <c r="G19" s="185"/>
      <c r="H19" s="185"/>
      <c r="I19" s="185"/>
      <c r="J19" s="185"/>
      <c r="K19" s="185"/>
      <c r="L19" s="185"/>
      <c r="M19" s="185"/>
      <c r="N19" s="185"/>
      <c r="O19" s="185"/>
      <c r="P19" s="195"/>
      <c r="Q19" s="185"/>
      <c r="R19" s="185"/>
      <c r="S19" s="185"/>
      <c r="T19" s="185"/>
      <c r="U19" s="185"/>
      <c r="V19" s="185"/>
      <c r="W19" s="185"/>
      <c r="X19" s="185"/>
      <c r="Y19" s="185"/>
      <c r="Z19" s="185"/>
      <c r="AA19" s="185"/>
      <c r="AB19" s="185"/>
      <c r="AC19" s="185"/>
      <c r="AD19" s="185"/>
      <c r="AE19" s="185"/>
      <c r="AF19" s="185"/>
      <c r="AG19" s="185"/>
      <c r="AH19" s="185"/>
      <c r="AI19" s="185"/>
      <c r="AJ19" s="3">
        <f t="shared" si="2"/>
        <v>0</v>
      </c>
      <c r="AK19" s="3">
        <f t="shared" si="0"/>
        <v>0</v>
      </c>
      <c r="AL19" s="3">
        <f t="shared" si="1"/>
        <v>0</v>
      </c>
      <c r="AM19" s="57"/>
      <c r="AN19" s="57"/>
      <c r="AO19" s="57"/>
    </row>
    <row r="20" spans="1:41" s="54" customFormat="1" ht="30" customHeight="1">
      <c r="A20" s="3">
        <v>12</v>
      </c>
      <c r="B20" s="142" t="s">
        <v>388</v>
      </c>
      <c r="C20" s="143" t="s">
        <v>389</v>
      </c>
      <c r="D20" s="144" t="s">
        <v>123</v>
      </c>
      <c r="E20" s="9"/>
      <c r="F20" s="185"/>
      <c r="G20" s="185"/>
      <c r="H20" s="185"/>
      <c r="I20" s="185"/>
      <c r="J20" s="185"/>
      <c r="K20" s="185"/>
      <c r="L20" s="185"/>
      <c r="M20" s="185"/>
      <c r="N20" s="185"/>
      <c r="O20" s="185"/>
      <c r="P20" s="195"/>
      <c r="Q20" s="185"/>
      <c r="R20" s="185"/>
      <c r="S20" s="185"/>
      <c r="T20" s="185"/>
      <c r="U20" s="185"/>
      <c r="V20" s="185"/>
      <c r="W20" s="185"/>
      <c r="X20" s="185"/>
      <c r="Y20" s="185"/>
      <c r="Z20" s="185"/>
      <c r="AA20" s="185"/>
      <c r="AB20" s="185"/>
      <c r="AC20" s="185"/>
      <c r="AD20" s="185"/>
      <c r="AE20" s="185"/>
      <c r="AF20" s="185"/>
      <c r="AG20" s="185"/>
      <c r="AH20" s="185"/>
      <c r="AI20" s="185"/>
      <c r="AJ20" s="3">
        <f t="shared" si="2"/>
        <v>0</v>
      </c>
      <c r="AK20" s="3">
        <f t="shared" si="0"/>
        <v>0</v>
      </c>
      <c r="AL20" s="3">
        <f t="shared" si="1"/>
        <v>0</v>
      </c>
      <c r="AM20" s="57"/>
      <c r="AN20" s="57"/>
      <c r="AO20" s="57"/>
    </row>
    <row r="21" spans="1:41" s="54" customFormat="1" ht="30" customHeight="1">
      <c r="A21" s="3">
        <v>13</v>
      </c>
      <c r="B21" s="142" t="s">
        <v>390</v>
      </c>
      <c r="C21" s="143" t="s">
        <v>189</v>
      </c>
      <c r="D21" s="144" t="s">
        <v>124</v>
      </c>
      <c r="E21" s="38"/>
      <c r="F21" s="197"/>
      <c r="G21" s="197"/>
      <c r="H21" s="197"/>
      <c r="I21" s="197"/>
      <c r="J21" s="197"/>
      <c r="K21" s="197"/>
      <c r="L21" s="197"/>
      <c r="M21" s="197"/>
      <c r="N21" s="197"/>
      <c r="O21" s="197"/>
      <c r="P21" s="195"/>
      <c r="Q21" s="197"/>
      <c r="R21" s="197"/>
      <c r="S21" s="197"/>
      <c r="T21" s="185"/>
      <c r="U21" s="197"/>
      <c r="V21" s="197"/>
      <c r="W21" s="198"/>
      <c r="X21" s="197"/>
      <c r="Y21" s="197"/>
      <c r="Z21" s="197"/>
      <c r="AA21" s="197"/>
      <c r="AB21" s="197"/>
      <c r="AC21" s="197"/>
      <c r="AD21" s="197"/>
      <c r="AE21" s="197"/>
      <c r="AF21" s="197"/>
      <c r="AG21" s="197"/>
      <c r="AH21" s="197"/>
      <c r="AI21" s="197"/>
      <c r="AJ21" s="3">
        <f t="shared" si="2"/>
        <v>0</v>
      </c>
      <c r="AK21" s="3">
        <f t="shared" si="0"/>
        <v>0</v>
      </c>
      <c r="AL21" s="3">
        <f t="shared" si="1"/>
        <v>0</v>
      </c>
      <c r="AM21" s="57"/>
      <c r="AN21" s="57"/>
      <c r="AO21" s="57"/>
    </row>
    <row r="22" spans="1:41" s="54" customFormat="1" ht="30" customHeight="1">
      <c r="A22" s="3">
        <v>14</v>
      </c>
      <c r="B22" s="142" t="s">
        <v>391</v>
      </c>
      <c r="C22" s="143" t="s">
        <v>392</v>
      </c>
      <c r="D22" s="144" t="s">
        <v>32</v>
      </c>
      <c r="E22" s="9"/>
      <c r="F22" s="185"/>
      <c r="G22" s="185"/>
      <c r="H22" s="185"/>
      <c r="I22" s="185"/>
      <c r="J22" s="185"/>
      <c r="K22" s="185"/>
      <c r="L22" s="185"/>
      <c r="M22" s="185"/>
      <c r="N22" s="185"/>
      <c r="O22" s="185"/>
      <c r="P22" s="195"/>
      <c r="Q22" s="185"/>
      <c r="R22" s="185"/>
      <c r="S22" s="197"/>
      <c r="T22" s="185"/>
      <c r="U22" s="185"/>
      <c r="V22" s="185"/>
      <c r="W22" s="185"/>
      <c r="X22" s="185"/>
      <c r="Y22" s="185"/>
      <c r="Z22" s="185"/>
      <c r="AA22" s="185"/>
      <c r="AB22" s="185"/>
      <c r="AC22" s="185"/>
      <c r="AD22" s="185"/>
      <c r="AE22" s="185"/>
      <c r="AF22" s="185"/>
      <c r="AG22" s="185"/>
      <c r="AH22" s="185"/>
      <c r="AI22" s="185"/>
      <c r="AJ22" s="3">
        <f t="shared" si="2"/>
        <v>0</v>
      </c>
      <c r="AK22" s="3">
        <f t="shared" si="0"/>
        <v>0</v>
      </c>
      <c r="AL22" s="3">
        <f t="shared" si="1"/>
        <v>0</v>
      </c>
      <c r="AM22" s="202"/>
      <c r="AN22" s="203"/>
      <c r="AO22" s="57"/>
    </row>
    <row r="23" spans="1:41" s="54" customFormat="1" ht="30" customHeight="1">
      <c r="A23" s="3">
        <v>15</v>
      </c>
      <c r="B23" s="142" t="s">
        <v>414</v>
      </c>
      <c r="C23" s="143" t="s">
        <v>415</v>
      </c>
      <c r="D23" s="144" t="s">
        <v>182</v>
      </c>
      <c r="E23" s="9"/>
      <c r="F23" s="185"/>
      <c r="G23" s="185"/>
      <c r="H23" s="185"/>
      <c r="I23" s="185"/>
      <c r="J23" s="185"/>
      <c r="K23" s="185"/>
      <c r="L23" s="185"/>
      <c r="M23" s="185"/>
      <c r="N23" s="185"/>
      <c r="O23" s="185"/>
      <c r="P23" s="195"/>
      <c r="Q23" s="185"/>
      <c r="R23" s="185"/>
      <c r="S23" s="185"/>
      <c r="T23" s="185"/>
      <c r="U23" s="185"/>
      <c r="V23" s="185"/>
      <c r="W23" s="185"/>
      <c r="X23" s="185"/>
      <c r="Y23" s="185"/>
      <c r="Z23" s="185"/>
      <c r="AA23" s="185"/>
      <c r="AB23" s="185"/>
      <c r="AC23" s="185"/>
      <c r="AD23" s="185"/>
      <c r="AE23" s="185"/>
      <c r="AF23" s="185"/>
      <c r="AG23" s="185"/>
      <c r="AH23" s="185"/>
      <c r="AI23" s="185"/>
      <c r="AJ23" s="3">
        <f t="shared" si="2"/>
        <v>0</v>
      </c>
      <c r="AK23" s="3">
        <f t="shared" si="0"/>
        <v>0</v>
      </c>
      <c r="AL23" s="3">
        <f t="shared" si="1"/>
        <v>0</v>
      </c>
      <c r="AM23" s="57"/>
      <c r="AN23" s="57"/>
      <c r="AO23" s="57"/>
    </row>
    <row r="24" spans="1:41" s="54" customFormat="1" ht="30" customHeight="1">
      <c r="A24" s="3">
        <v>16</v>
      </c>
      <c r="B24" s="142" t="s">
        <v>393</v>
      </c>
      <c r="C24" s="143" t="s">
        <v>394</v>
      </c>
      <c r="D24" s="144" t="s">
        <v>182</v>
      </c>
      <c r="E24" s="9"/>
      <c r="F24" s="185"/>
      <c r="G24" s="185"/>
      <c r="H24" s="185"/>
      <c r="I24" s="185"/>
      <c r="J24" s="185"/>
      <c r="K24" s="185"/>
      <c r="L24" s="185"/>
      <c r="M24" s="185"/>
      <c r="N24" s="185"/>
      <c r="O24" s="185"/>
      <c r="P24" s="195"/>
      <c r="Q24" s="185"/>
      <c r="R24" s="185"/>
      <c r="S24" s="185"/>
      <c r="T24" s="185"/>
      <c r="U24" s="185"/>
      <c r="V24" s="185"/>
      <c r="W24" s="185"/>
      <c r="X24" s="185"/>
      <c r="Y24" s="185"/>
      <c r="Z24" s="185"/>
      <c r="AA24" s="185"/>
      <c r="AB24" s="185"/>
      <c r="AC24" s="185"/>
      <c r="AD24" s="185"/>
      <c r="AE24" s="185"/>
      <c r="AF24" s="185"/>
      <c r="AG24" s="185"/>
      <c r="AH24" s="185"/>
      <c r="AI24" s="185"/>
      <c r="AJ24" s="3">
        <f t="shared" si="2"/>
        <v>0</v>
      </c>
      <c r="AK24" s="3">
        <f t="shared" si="0"/>
        <v>0</v>
      </c>
      <c r="AL24" s="3">
        <f t="shared" si="1"/>
        <v>0</v>
      </c>
      <c r="AM24" s="57"/>
      <c r="AN24" s="57"/>
      <c r="AO24" s="57"/>
    </row>
    <row r="25" spans="1:41" s="54" customFormat="1" ht="30" customHeight="1">
      <c r="A25" s="3">
        <v>17</v>
      </c>
      <c r="B25" s="142" t="s">
        <v>419</v>
      </c>
      <c r="C25" s="143" t="s">
        <v>207</v>
      </c>
      <c r="D25" s="144" t="s">
        <v>188</v>
      </c>
      <c r="E25" s="9"/>
      <c r="F25" s="185"/>
      <c r="G25" s="185"/>
      <c r="H25" s="185"/>
      <c r="I25" s="185"/>
      <c r="J25" s="185"/>
      <c r="K25" s="185"/>
      <c r="L25" s="185"/>
      <c r="M25" s="185"/>
      <c r="N25" s="185"/>
      <c r="O25" s="185"/>
      <c r="P25" s="195"/>
      <c r="Q25" s="185"/>
      <c r="R25" s="185"/>
      <c r="S25" s="185"/>
      <c r="T25" s="185"/>
      <c r="U25" s="185"/>
      <c r="V25" s="185"/>
      <c r="W25" s="185"/>
      <c r="X25" s="185"/>
      <c r="Y25" s="185"/>
      <c r="Z25" s="185"/>
      <c r="AA25" s="185"/>
      <c r="AB25" s="185"/>
      <c r="AC25" s="185"/>
      <c r="AD25" s="185"/>
      <c r="AE25" s="185"/>
      <c r="AF25" s="185"/>
      <c r="AG25" s="185"/>
      <c r="AH25" s="185"/>
      <c r="AI25" s="185"/>
      <c r="AJ25" s="3">
        <f t="shared" si="2"/>
        <v>0</v>
      </c>
      <c r="AK25" s="3">
        <f t="shared" si="0"/>
        <v>0</v>
      </c>
      <c r="AL25" s="3">
        <f t="shared" si="1"/>
        <v>0</v>
      </c>
      <c r="AM25" s="57"/>
      <c r="AN25" s="57"/>
      <c r="AO25" s="57"/>
    </row>
    <row r="26" spans="1:41" s="54" customFormat="1" ht="30" customHeight="1">
      <c r="A26" s="3">
        <v>18</v>
      </c>
      <c r="B26" s="142" t="s">
        <v>395</v>
      </c>
      <c r="C26" s="143" t="s">
        <v>396</v>
      </c>
      <c r="D26" s="144" t="s">
        <v>11</v>
      </c>
      <c r="E26" s="9"/>
      <c r="F26" s="185"/>
      <c r="G26" s="185"/>
      <c r="H26" s="185"/>
      <c r="I26" s="185"/>
      <c r="J26" s="185"/>
      <c r="K26" s="185"/>
      <c r="L26" s="185"/>
      <c r="M26" s="185"/>
      <c r="N26" s="185"/>
      <c r="O26" s="185"/>
      <c r="P26" s="195"/>
      <c r="Q26" s="185"/>
      <c r="R26" s="185"/>
      <c r="S26" s="185"/>
      <c r="T26" s="185"/>
      <c r="U26" s="185"/>
      <c r="V26" s="185"/>
      <c r="W26" s="185"/>
      <c r="X26" s="185"/>
      <c r="Y26" s="185"/>
      <c r="Z26" s="185"/>
      <c r="AA26" s="185"/>
      <c r="AB26" s="185"/>
      <c r="AC26" s="185"/>
      <c r="AD26" s="185"/>
      <c r="AE26" s="185"/>
      <c r="AF26" s="185"/>
      <c r="AG26" s="185"/>
      <c r="AH26" s="185"/>
      <c r="AI26" s="185"/>
      <c r="AJ26" s="3">
        <f t="shared" si="2"/>
        <v>0</v>
      </c>
      <c r="AK26" s="3">
        <f t="shared" si="0"/>
        <v>0</v>
      </c>
      <c r="AL26" s="3">
        <f t="shared" si="1"/>
        <v>0</v>
      </c>
      <c r="AM26" s="57"/>
      <c r="AN26" s="57"/>
      <c r="AO26" s="57"/>
    </row>
    <row r="27" spans="1:41" s="54" customFormat="1" ht="30" customHeight="1">
      <c r="A27" s="3">
        <v>19</v>
      </c>
      <c r="B27" s="142" t="s">
        <v>397</v>
      </c>
      <c r="C27" s="143" t="s">
        <v>398</v>
      </c>
      <c r="D27" s="144" t="s">
        <v>11</v>
      </c>
      <c r="E27" s="9"/>
      <c r="F27" s="185"/>
      <c r="G27" s="185"/>
      <c r="H27" s="185"/>
      <c r="I27" s="185"/>
      <c r="J27" s="185"/>
      <c r="K27" s="185"/>
      <c r="L27" s="185"/>
      <c r="M27" s="185"/>
      <c r="N27" s="185"/>
      <c r="O27" s="185"/>
      <c r="P27" s="195"/>
      <c r="Q27" s="185"/>
      <c r="R27" s="185"/>
      <c r="S27" s="185"/>
      <c r="T27" s="185"/>
      <c r="U27" s="185"/>
      <c r="V27" s="185"/>
      <c r="W27" s="185"/>
      <c r="X27" s="185"/>
      <c r="Y27" s="185"/>
      <c r="Z27" s="185"/>
      <c r="AA27" s="185"/>
      <c r="AB27" s="185"/>
      <c r="AC27" s="185"/>
      <c r="AD27" s="185"/>
      <c r="AE27" s="185"/>
      <c r="AF27" s="185"/>
      <c r="AG27" s="185"/>
      <c r="AH27" s="185"/>
      <c r="AI27" s="185"/>
      <c r="AJ27" s="3">
        <f t="shared" si="2"/>
        <v>0</v>
      </c>
      <c r="AK27" s="3">
        <f t="shared" si="0"/>
        <v>0</v>
      </c>
      <c r="AL27" s="3">
        <f t="shared" si="1"/>
        <v>0</v>
      </c>
      <c r="AM27" s="57"/>
      <c r="AN27" s="57"/>
      <c r="AO27" s="57"/>
    </row>
    <row r="28" spans="1:41" s="54" customFormat="1" ht="30" customHeight="1">
      <c r="A28" s="3">
        <v>20</v>
      </c>
      <c r="B28" s="142" t="s">
        <v>422</v>
      </c>
      <c r="C28" s="143" t="s">
        <v>423</v>
      </c>
      <c r="D28" s="144" t="s">
        <v>74</v>
      </c>
      <c r="E28" s="98"/>
      <c r="F28" s="185"/>
      <c r="G28" s="185"/>
      <c r="H28" s="185"/>
      <c r="I28" s="185"/>
      <c r="J28" s="185"/>
      <c r="K28" s="185"/>
      <c r="L28" s="185"/>
      <c r="M28" s="185"/>
      <c r="N28" s="185"/>
      <c r="O28" s="185"/>
      <c r="P28" s="195"/>
      <c r="Q28" s="185"/>
      <c r="R28" s="185"/>
      <c r="S28" s="185"/>
      <c r="T28" s="185"/>
      <c r="U28" s="185"/>
      <c r="V28" s="185"/>
      <c r="W28" s="185"/>
      <c r="X28" s="185"/>
      <c r="Y28" s="185"/>
      <c r="Z28" s="185"/>
      <c r="AA28" s="185"/>
      <c r="AB28" s="185"/>
      <c r="AC28" s="185"/>
      <c r="AD28" s="185"/>
      <c r="AE28" s="185"/>
      <c r="AF28" s="185"/>
      <c r="AG28" s="185"/>
      <c r="AH28" s="185"/>
      <c r="AI28" s="185"/>
      <c r="AJ28" s="3">
        <f t="shared" si="2"/>
        <v>0</v>
      </c>
      <c r="AK28" s="3">
        <f t="shared" si="0"/>
        <v>0</v>
      </c>
      <c r="AL28" s="3">
        <f t="shared" si="1"/>
        <v>0</v>
      </c>
      <c r="AM28" s="57"/>
      <c r="AN28" s="57"/>
      <c r="AO28" s="57"/>
    </row>
    <row r="29" spans="1:41" s="54" customFormat="1" ht="30" customHeight="1">
      <c r="A29" s="3">
        <v>21</v>
      </c>
      <c r="B29" s="142" t="s">
        <v>399</v>
      </c>
      <c r="C29" s="143" t="s">
        <v>400</v>
      </c>
      <c r="D29" s="144" t="s">
        <v>82</v>
      </c>
      <c r="E29" s="98"/>
      <c r="F29" s="185"/>
      <c r="G29" s="185"/>
      <c r="H29" s="185"/>
      <c r="I29" s="185"/>
      <c r="J29" s="185"/>
      <c r="K29" s="185"/>
      <c r="L29" s="185"/>
      <c r="M29" s="185"/>
      <c r="N29" s="185"/>
      <c r="O29" s="185"/>
      <c r="P29" s="195"/>
      <c r="Q29" s="185"/>
      <c r="R29" s="185"/>
      <c r="S29" s="185"/>
      <c r="T29" s="185"/>
      <c r="U29" s="185"/>
      <c r="V29" s="185"/>
      <c r="W29" s="185"/>
      <c r="X29" s="185"/>
      <c r="Y29" s="185"/>
      <c r="Z29" s="185"/>
      <c r="AA29" s="185"/>
      <c r="AB29" s="185"/>
      <c r="AC29" s="185"/>
      <c r="AD29" s="185"/>
      <c r="AE29" s="185"/>
      <c r="AF29" s="185"/>
      <c r="AG29" s="185"/>
      <c r="AH29" s="185"/>
      <c r="AI29" s="185"/>
      <c r="AJ29" s="3">
        <f t="shared" si="2"/>
        <v>0</v>
      </c>
      <c r="AK29" s="3">
        <f t="shared" si="0"/>
        <v>0</v>
      </c>
      <c r="AL29" s="3">
        <f t="shared" si="1"/>
        <v>0</v>
      </c>
      <c r="AM29" s="57"/>
      <c r="AN29" s="57"/>
      <c r="AO29" s="57"/>
    </row>
    <row r="30" spans="1:41" s="54" customFormat="1" ht="30" customHeight="1">
      <c r="A30" s="3">
        <v>22</v>
      </c>
      <c r="B30" s="142" t="s">
        <v>401</v>
      </c>
      <c r="C30" s="143" t="s">
        <v>282</v>
      </c>
      <c r="D30" s="144" t="s">
        <v>308</v>
      </c>
      <c r="E30" s="98"/>
      <c r="F30" s="185"/>
      <c r="G30" s="185"/>
      <c r="H30" s="185"/>
      <c r="I30" s="185"/>
      <c r="J30" s="185"/>
      <c r="K30" s="185"/>
      <c r="L30" s="185"/>
      <c r="M30" s="185"/>
      <c r="N30" s="185"/>
      <c r="O30" s="185"/>
      <c r="P30" s="195"/>
      <c r="Q30" s="185"/>
      <c r="R30" s="185"/>
      <c r="S30" s="185"/>
      <c r="T30" s="185"/>
      <c r="U30" s="185"/>
      <c r="V30" s="185"/>
      <c r="W30" s="185"/>
      <c r="X30" s="185"/>
      <c r="Y30" s="185"/>
      <c r="Z30" s="185"/>
      <c r="AA30" s="185"/>
      <c r="AB30" s="185"/>
      <c r="AC30" s="185"/>
      <c r="AD30" s="185"/>
      <c r="AE30" s="185"/>
      <c r="AF30" s="185"/>
      <c r="AG30" s="185"/>
      <c r="AH30" s="185"/>
      <c r="AI30" s="185"/>
      <c r="AJ30" s="3">
        <f t="shared" si="2"/>
        <v>0</v>
      </c>
      <c r="AK30" s="3">
        <f t="shared" si="0"/>
        <v>0</v>
      </c>
      <c r="AL30" s="3">
        <f t="shared" si="1"/>
        <v>0</v>
      </c>
      <c r="AM30" s="57"/>
      <c r="AN30" s="57"/>
      <c r="AO30" s="57"/>
    </row>
    <row r="31" spans="1:41" s="54" customFormat="1" ht="30" customHeight="1">
      <c r="A31" s="3">
        <v>23</v>
      </c>
      <c r="B31" s="142" t="s">
        <v>402</v>
      </c>
      <c r="C31" s="143" t="s">
        <v>403</v>
      </c>
      <c r="D31" s="144" t="s">
        <v>190</v>
      </c>
      <c r="E31" s="98"/>
      <c r="F31" s="185"/>
      <c r="G31" s="185"/>
      <c r="H31" s="185"/>
      <c r="I31" s="185"/>
      <c r="J31" s="185"/>
      <c r="K31" s="185"/>
      <c r="L31" s="185"/>
      <c r="M31" s="185"/>
      <c r="N31" s="185"/>
      <c r="O31" s="185"/>
      <c r="P31" s="195"/>
      <c r="Q31" s="185"/>
      <c r="R31" s="185"/>
      <c r="S31" s="185"/>
      <c r="T31" s="185"/>
      <c r="U31" s="185"/>
      <c r="V31" s="185"/>
      <c r="W31" s="185"/>
      <c r="X31" s="185"/>
      <c r="Y31" s="185"/>
      <c r="Z31" s="185"/>
      <c r="AA31" s="185"/>
      <c r="AB31" s="185"/>
      <c r="AC31" s="185"/>
      <c r="AD31" s="185"/>
      <c r="AE31" s="185"/>
      <c r="AF31" s="185"/>
      <c r="AG31" s="185"/>
      <c r="AH31" s="185"/>
      <c r="AI31" s="185"/>
      <c r="AJ31" s="3">
        <f t="shared" si="2"/>
        <v>0</v>
      </c>
      <c r="AK31" s="3">
        <f t="shared" si="0"/>
        <v>0</v>
      </c>
      <c r="AL31" s="3">
        <f t="shared" si="1"/>
        <v>0</v>
      </c>
      <c r="AM31" s="57"/>
      <c r="AN31" s="57"/>
      <c r="AO31" s="57"/>
    </row>
    <row r="32" spans="1:41" s="54" customFormat="1" ht="30" customHeight="1">
      <c r="A32" s="3">
        <v>24</v>
      </c>
      <c r="B32" s="142" t="s">
        <v>404</v>
      </c>
      <c r="C32" s="143" t="s">
        <v>405</v>
      </c>
      <c r="D32" s="144" t="s">
        <v>190</v>
      </c>
      <c r="E32" s="98"/>
      <c r="F32" s="185"/>
      <c r="G32" s="185"/>
      <c r="H32" s="185"/>
      <c r="I32" s="185"/>
      <c r="J32" s="185"/>
      <c r="K32" s="185"/>
      <c r="L32" s="185"/>
      <c r="M32" s="185"/>
      <c r="N32" s="185"/>
      <c r="O32" s="185"/>
      <c r="P32" s="195"/>
      <c r="Q32" s="185"/>
      <c r="R32" s="185"/>
      <c r="S32" s="185"/>
      <c r="T32" s="185"/>
      <c r="U32" s="185"/>
      <c r="V32" s="185"/>
      <c r="W32" s="185"/>
      <c r="X32" s="185"/>
      <c r="Y32" s="185"/>
      <c r="Z32" s="185"/>
      <c r="AA32" s="185"/>
      <c r="AB32" s="185"/>
      <c r="AC32" s="185"/>
      <c r="AD32" s="185"/>
      <c r="AE32" s="185"/>
      <c r="AF32" s="185"/>
      <c r="AG32" s="185"/>
      <c r="AH32" s="185"/>
      <c r="AI32" s="185"/>
      <c r="AJ32" s="3">
        <f t="shared" si="2"/>
        <v>0</v>
      </c>
      <c r="AK32" s="3">
        <f t="shared" si="0"/>
        <v>0</v>
      </c>
      <c r="AL32" s="3">
        <f t="shared" si="1"/>
        <v>0</v>
      </c>
      <c r="AM32" s="57"/>
      <c r="AN32" s="57"/>
      <c r="AO32" s="57"/>
    </row>
    <row r="33" spans="1:41" s="54" customFormat="1" ht="30" customHeight="1">
      <c r="A33" s="3">
        <v>25</v>
      </c>
      <c r="B33" s="142" t="s">
        <v>406</v>
      </c>
      <c r="C33" s="143" t="s">
        <v>33</v>
      </c>
      <c r="D33" s="144" t="s">
        <v>190</v>
      </c>
      <c r="E33" s="9"/>
      <c r="F33" s="185"/>
      <c r="G33" s="185"/>
      <c r="H33" s="185"/>
      <c r="I33" s="185"/>
      <c r="J33" s="185"/>
      <c r="K33" s="185"/>
      <c r="L33" s="185"/>
      <c r="M33" s="185"/>
      <c r="N33" s="185"/>
      <c r="O33" s="185"/>
      <c r="P33" s="195"/>
      <c r="Q33" s="185"/>
      <c r="R33" s="185"/>
      <c r="S33" s="185"/>
      <c r="T33" s="185"/>
      <c r="U33" s="185"/>
      <c r="V33" s="185"/>
      <c r="W33" s="185"/>
      <c r="X33" s="185"/>
      <c r="Y33" s="185"/>
      <c r="Z33" s="185"/>
      <c r="AA33" s="185"/>
      <c r="AB33" s="185"/>
      <c r="AC33" s="185"/>
      <c r="AD33" s="185"/>
      <c r="AE33" s="185"/>
      <c r="AF33" s="185"/>
      <c r="AG33" s="185"/>
      <c r="AH33" s="185"/>
      <c r="AI33" s="185"/>
      <c r="AJ33" s="3">
        <f t="shared" si="2"/>
        <v>0</v>
      </c>
      <c r="AK33" s="3">
        <f t="shared" si="0"/>
        <v>0</v>
      </c>
      <c r="AL33" s="3">
        <f t="shared" si="1"/>
        <v>0</v>
      </c>
      <c r="AM33" s="57"/>
      <c r="AN33" s="57"/>
      <c r="AO33" s="57"/>
    </row>
    <row r="34" spans="1:41" s="54" customFormat="1" ht="30" customHeight="1">
      <c r="A34" s="3">
        <v>26</v>
      </c>
      <c r="B34" s="142" t="s">
        <v>426</v>
      </c>
      <c r="C34" s="143" t="s">
        <v>427</v>
      </c>
      <c r="D34" s="144" t="s">
        <v>184</v>
      </c>
      <c r="E34" s="9"/>
      <c r="F34" s="185"/>
      <c r="G34" s="185"/>
      <c r="H34" s="185"/>
      <c r="I34" s="185"/>
      <c r="J34" s="185"/>
      <c r="K34" s="185"/>
      <c r="L34" s="185"/>
      <c r="M34" s="185"/>
      <c r="N34" s="185"/>
      <c r="O34" s="185"/>
      <c r="P34" s="195"/>
      <c r="Q34" s="185"/>
      <c r="R34" s="185"/>
      <c r="S34" s="185"/>
      <c r="T34" s="185"/>
      <c r="U34" s="185"/>
      <c r="V34" s="185"/>
      <c r="W34" s="185"/>
      <c r="X34" s="185"/>
      <c r="Y34" s="185"/>
      <c r="Z34" s="185"/>
      <c r="AA34" s="185"/>
      <c r="AB34" s="185"/>
      <c r="AC34" s="185"/>
      <c r="AD34" s="185"/>
      <c r="AE34" s="185"/>
      <c r="AF34" s="185"/>
      <c r="AG34" s="185"/>
      <c r="AH34" s="185"/>
      <c r="AI34" s="185"/>
      <c r="AJ34" s="3">
        <f t="shared" si="2"/>
        <v>0</v>
      </c>
      <c r="AK34" s="3">
        <f t="shared" si="0"/>
        <v>0</v>
      </c>
      <c r="AL34" s="3">
        <f t="shared" si="1"/>
        <v>0</v>
      </c>
      <c r="AM34" s="57"/>
      <c r="AN34" s="57"/>
      <c r="AO34" s="57"/>
    </row>
    <row r="35" spans="1:41" s="54" customFormat="1" ht="30" customHeight="1">
      <c r="A35" s="3">
        <v>27</v>
      </c>
      <c r="B35" s="142" t="s">
        <v>407</v>
      </c>
      <c r="C35" s="143" t="s">
        <v>389</v>
      </c>
      <c r="D35" s="144" t="s">
        <v>184</v>
      </c>
      <c r="E35" s="9"/>
      <c r="F35" s="185"/>
      <c r="G35" s="185"/>
      <c r="H35" s="185"/>
      <c r="I35" s="185"/>
      <c r="J35" s="185"/>
      <c r="K35" s="185"/>
      <c r="L35" s="185"/>
      <c r="M35" s="185"/>
      <c r="N35" s="185"/>
      <c r="O35" s="185"/>
      <c r="P35" s="195"/>
      <c r="Q35" s="185"/>
      <c r="R35" s="185"/>
      <c r="S35" s="185"/>
      <c r="T35" s="185"/>
      <c r="U35" s="185"/>
      <c r="V35" s="185"/>
      <c r="W35" s="185"/>
      <c r="X35" s="185"/>
      <c r="Y35" s="185"/>
      <c r="Z35" s="185"/>
      <c r="AA35" s="185"/>
      <c r="AB35" s="185"/>
      <c r="AC35" s="185"/>
      <c r="AD35" s="185"/>
      <c r="AE35" s="185"/>
      <c r="AF35" s="185"/>
      <c r="AG35" s="185"/>
      <c r="AH35" s="185"/>
      <c r="AI35" s="185"/>
      <c r="AJ35" s="3">
        <f t="shared" si="2"/>
        <v>0</v>
      </c>
      <c r="AK35" s="3">
        <f t="shared" si="0"/>
        <v>0</v>
      </c>
      <c r="AL35" s="3">
        <f t="shared" si="1"/>
        <v>0</v>
      </c>
      <c r="AM35" s="57"/>
      <c r="AN35" s="57"/>
      <c r="AO35" s="57"/>
    </row>
    <row r="36" spans="1:41" s="54" customFormat="1" ht="30" customHeight="1">
      <c r="A36" s="3">
        <v>28</v>
      </c>
      <c r="B36" s="142" t="s">
        <v>408</v>
      </c>
      <c r="C36" s="143" t="s">
        <v>409</v>
      </c>
      <c r="D36" s="144" t="s">
        <v>39</v>
      </c>
      <c r="E36" s="9"/>
      <c r="F36" s="185"/>
      <c r="G36" s="185"/>
      <c r="H36" s="185"/>
      <c r="I36" s="185"/>
      <c r="J36" s="185"/>
      <c r="K36" s="185"/>
      <c r="L36" s="185"/>
      <c r="M36" s="185"/>
      <c r="N36" s="185"/>
      <c r="O36" s="185"/>
      <c r="P36" s="195"/>
      <c r="Q36" s="185"/>
      <c r="R36" s="185"/>
      <c r="S36" s="185"/>
      <c r="T36" s="185"/>
      <c r="U36" s="185"/>
      <c r="V36" s="185"/>
      <c r="W36" s="185"/>
      <c r="X36" s="185"/>
      <c r="Y36" s="185"/>
      <c r="Z36" s="185"/>
      <c r="AA36" s="185"/>
      <c r="AB36" s="185"/>
      <c r="AC36" s="185"/>
      <c r="AD36" s="185"/>
      <c r="AE36" s="185"/>
      <c r="AF36" s="185"/>
      <c r="AG36" s="185"/>
      <c r="AH36" s="185"/>
      <c r="AI36" s="185"/>
      <c r="AJ36" s="3">
        <f t="shared" si="2"/>
        <v>0</v>
      </c>
      <c r="AK36" s="3">
        <f t="shared" si="0"/>
        <v>0</v>
      </c>
      <c r="AL36" s="3">
        <f t="shared" si="1"/>
        <v>0</v>
      </c>
      <c r="AM36" s="57"/>
      <c r="AN36" s="57"/>
      <c r="AO36" s="57"/>
    </row>
    <row r="37" spans="1:41" s="54" customFormat="1" ht="30" customHeight="1">
      <c r="A37" s="3">
        <v>29</v>
      </c>
      <c r="B37" s="142" t="s">
        <v>418</v>
      </c>
      <c r="C37" s="143" t="s">
        <v>499</v>
      </c>
      <c r="D37" s="144" t="s">
        <v>134</v>
      </c>
      <c r="E37" s="9"/>
      <c r="F37" s="185"/>
      <c r="G37" s="185"/>
      <c r="H37" s="185"/>
      <c r="I37" s="185"/>
      <c r="J37" s="185"/>
      <c r="K37" s="185"/>
      <c r="L37" s="185"/>
      <c r="M37" s="185"/>
      <c r="N37" s="185"/>
      <c r="O37" s="185"/>
      <c r="P37" s="195"/>
      <c r="Q37" s="185"/>
      <c r="R37" s="185"/>
      <c r="S37" s="185"/>
      <c r="T37" s="185"/>
      <c r="U37" s="185"/>
      <c r="V37" s="185"/>
      <c r="W37" s="185"/>
      <c r="X37" s="185"/>
      <c r="Y37" s="185"/>
      <c r="Z37" s="185"/>
      <c r="AA37" s="185"/>
      <c r="AB37" s="185"/>
      <c r="AC37" s="185"/>
      <c r="AD37" s="185"/>
      <c r="AE37" s="185"/>
      <c r="AF37" s="185"/>
      <c r="AG37" s="185"/>
      <c r="AH37" s="185"/>
      <c r="AI37" s="185"/>
      <c r="AJ37" s="3">
        <f t="shared" si="2"/>
        <v>0</v>
      </c>
      <c r="AK37" s="3">
        <f t="shared" si="0"/>
        <v>0</v>
      </c>
      <c r="AL37" s="3">
        <f t="shared" si="1"/>
        <v>0</v>
      </c>
      <c r="AM37" s="57"/>
      <c r="AN37" s="57"/>
      <c r="AO37" s="57"/>
    </row>
    <row r="38" spans="1:41" s="54" customFormat="1" ht="30" customHeight="1">
      <c r="A38" s="3">
        <v>30</v>
      </c>
      <c r="B38" s="142" t="s">
        <v>421</v>
      </c>
      <c r="C38" s="143" t="s">
        <v>379</v>
      </c>
      <c r="D38" s="144" t="s">
        <v>173</v>
      </c>
      <c r="E38" s="9"/>
      <c r="F38" s="185"/>
      <c r="G38" s="185"/>
      <c r="H38" s="185"/>
      <c r="I38" s="185"/>
      <c r="J38" s="185"/>
      <c r="K38" s="185"/>
      <c r="L38" s="185"/>
      <c r="M38" s="185"/>
      <c r="N38" s="185"/>
      <c r="O38" s="185"/>
      <c r="P38" s="195"/>
      <c r="Q38" s="185"/>
      <c r="R38" s="185"/>
      <c r="S38" s="185"/>
      <c r="T38" s="185"/>
      <c r="U38" s="185"/>
      <c r="V38" s="185"/>
      <c r="W38" s="185"/>
      <c r="X38" s="185"/>
      <c r="Y38" s="185"/>
      <c r="Z38" s="185"/>
      <c r="AA38" s="185"/>
      <c r="AB38" s="185"/>
      <c r="AC38" s="185"/>
      <c r="AD38" s="185"/>
      <c r="AE38" s="185"/>
      <c r="AF38" s="185"/>
      <c r="AG38" s="185"/>
      <c r="AH38" s="185"/>
      <c r="AI38" s="185"/>
      <c r="AJ38" s="3">
        <f t="shared" si="2"/>
        <v>0</v>
      </c>
      <c r="AK38" s="3">
        <f t="shared" si="0"/>
        <v>0</v>
      </c>
      <c r="AL38" s="3">
        <f t="shared" si="1"/>
        <v>0</v>
      </c>
      <c r="AM38" s="57"/>
      <c r="AN38" s="57"/>
      <c r="AO38" s="57"/>
    </row>
    <row r="39" spans="1:41" s="54" customFormat="1" ht="30" customHeight="1">
      <c r="A39" s="3">
        <v>31</v>
      </c>
      <c r="B39" s="142" t="s">
        <v>410</v>
      </c>
      <c r="C39" s="143" t="s">
        <v>411</v>
      </c>
      <c r="D39" s="144" t="s">
        <v>412</v>
      </c>
      <c r="E39" s="9"/>
      <c r="F39" s="185"/>
      <c r="G39" s="185"/>
      <c r="H39" s="185"/>
      <c r="I39" s="185"/>
      <c r="J39" s="185"/>
      <c r="K39" s="185"/>
      <c r="L39" s="185"/>
      <c r="M39" s="185"/>
      <c r="N39" s="185"/>
      <c r="O39" s="185"/>
      <c r="P39" s="195"/>
      <c r="Q39" s="185"/>
      <c r="R39" s="185"/>
      <c r="S39" s="185"/>
      <c r="T39" s="185"/>
      <c r="U39" s="185"/>
      <c r="V39" s="185"/>
      <c r="W39" s="185"/>
      <c r="X39" s="185"/>
      <c r="Y39" s="185"/>
      <c r="Z39" s="185"/>
      <c r="AA39" s="185"/>
      <c r="AB39" s="185"/>
      <c r="AC39" s="185"/>
      <c r="AD39" s="185"/>
      <c r="AE39" s="185"/>
      <c r="AF39" s="185"/>
      <c r="AG39" s="185"/>
      <c r="AH39" s="185"/>
      <c r="AI39" s="185"/>
      <c r="AJ39" s="3">
        <f t="shared" si="2"/>
        <v>0</v>
      </c>
      <c r="AK39" s="3">
        <f t="shared" si="0"/>
        <v>0</v>
      </c>
      <c r="AL39" s="3">
        <f t="shared" si="1"/>
        <v>0</v>
      </c>
      <c r="AM39" s="57"/>
      <c r="AN39" s="57"/>
      <c r="AO39" s="57"/>
    </row>
    <row r="40" spans="1:41" s="54" customFormat="1" ht="30" customHeight="1">
      <c r="A40" s="3">
        <v>32</v>
      </c>
      <c r="B40" s="142"/>
      <c r="C40" s="143"/>
      <c r="D40" s="144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3">
        <f t="shared" si="2"/>
        <v>0</v>
      </c>
      <c r="AK40" s="3">
        <f t="shared" si="0"/>
        <v>0</v>
      </c>
      <c r="AL40" s="3">
        <f t="shared" si="1"/>
        <v>0</v>
      </c>
      <c r="AM40" s="57"/>
      <c r="AN40" s="57"/>
      <c r="AO40" s="57"/>
    </row>
    <row r="41" spans="1:41" s="54" customFormat="1" ht="30" customHeight="1">
      <c r="A41" s="3">
        <v>33</v>
      </c>
      <c r="B41" s="142"/>
      <c r="C41" s="143"/>
      <c r="D41" s="144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3">
        <f t="shared" si="2"/>
        <v>0</v>
      </c>
      <c r="AK41" s="3">
        <f t="shared" si="0"/>
        <v>0</v>
      </c>
      <c r="AL41" s="3">
        <f t="shared" si="1"/>
        <v>0</v>
      </c>
      <c r="AM41" s="57"/>
      <c r="AN41" s="57"/>
      <c r="AO41" s="57"/>
    </row>
    <row r="42" spans="1:41" s="54" customFormat="1" ht="30" customHeight="1">
      <c r="A42" s="3">
        <v>34</v>
      </c>
      <c r="B42" s="45"/>
      <c r="C42" s="47"/>
      <c r="D42" s="48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3">
        <f t="shared" si="2"/>
        <v>0</v>
      </c>
      <c r="AK42" s="3">
        <f t="shared" si="0"/>
        <v>0</v>
      </c>
      <c r="AL42" s="3">
        <f t="shared" si="1"/>
        <v>0</v>
      </c>
      <c r="AM42" s="57"/>
      <c r="AN42" s="57"/>
      <c r="AO42" s="57"/>
    </row>
    <row r="43" spans="1:41" s="54" customFormat="1" ht="30" customHeight="1">
      <c r="A43" s="3">
        <v>35</v>
      </c>
      <c r="B43" s="45"/>
      <c r="C43" s="5"/>
      <c r="D43" s="6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3">
        <f t="shared" si="2"/>
        <v>0</v>
      </c>
      <c r="AK43" s="3">
        <f t="shared" si="0"/>
        <v>0</v>
      </c>
      <c r="AL43" s="3">
        <f t="shared" si="1"/>
        <v>0</v>
      </c>
      <c r="AM43" s="57"/>
      <c r="AN43" s="57"/>
      <c r="AO43" s="57"/>
    </row>
    <row r="44" spans="1:41" s="54" customFormat="1" ht="27" customHeight="1">
      <c r="A44" s="3">
        <v>36</v>
      </c>
      <c r="B44" s="45"/>
      <c r="C44" s="5"/>
      <c r="D44" s="6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3">
        <f t="shared" si="2"/>
        <v>0</v>
      </c>
      <c r="AK44" s="3">
        <f t="shared" si="0"/>
        <v>0</v>
      </c>
      <c r="AL44" s="3">
        <f t="shared" si="1"/>
        <v>0</v>
      </c>
      <c r="AM44" s="57"/>
      <c r="AN44" s="57"/>
      <c r="AO44" s="57"/>
    </row>
    <row r="45" spans="1:41" s="54" customFormat="1" ht="30" customHeight="1">
      <c r="A45" s="3">
        <v>37</v>
      </c>
      <c r="B45" s="45"/>
      <c r="C45" s="5"/>
      <c r="D45" s="6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3">
        <f t="shared" si="2"/>
        <v>0</v>
      </c>
      <c r="AK45" s="3">
        <f t="shared" si="0"/>
        <v>0</v>
      </c>
      <c r="AL45" s="3">
        <f t="shared" si="1"/>
        <v>0</v>
      </c>
      <c r="AM45" s="57"/>
      <c r="AN45" s="57"/>
      <c r="AO45" s="57"/>
    </row>
    <row r="46" spans="1:41" s="54" customFormat="1" ht="30" customHeight="1">
      <c r="A46" s="3">
        <v>38</v>
      </c>
      <c r="B46" s="45"/>
      <c r="C46" s="5"/>
      <c r="D46" s="6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3">
        <f t="shared" si="2"/>
        <v>0</v>
      </c>
      <c r="AK46" s="3">
        <f t="shared" si="0"/>
        <v>0</v>
      </c>
      <c r="AL46" s="3">
        <f t="shared" si="1"/>
        <v>0</v>
      </c>
      <c r="AM46" s="57"/>
      <c r="AN46" s="57"/>
      <c r="AO46" s="57"/>
    </row>
    <row r="47" spans="1:41" s="54" customFormat="1" ht="30" customHeight="1">
      <c r="A47" s="3">
        <v>39</v>
      </c>
      <c r="B47" s="45"/>
      <c r="C47" s="5"/>
      <c r="D47" s="6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3">
        <f t="shared" si="2"/>
        <v>0</v>
      </c>
      <c r="AK47" s="3">
        <f t="shared" si="0"/>
        <v>0</v>
      </c>
      <c r="AL47" s="3">
        <f t="shared" si="1"/>
        <v>0</v>
      </c>
      <c r="AM47" s="57"/>
      <c r="AN47" s="57"/>
      <c r="AO47" s="57"/>
    </row>
    <row r="48" spans="1:41" s="54" customFormat="1" ht="30" customHeight="1">
      <c r="A48" s="3">
        <v>40</v>
      </c>
      <c r="B48" s="45"/>
      <c r="C48" s="5"/>
      <c r="D48" s="6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3">
        <f t="shared" si="2"/>
        <v>0</v>
      </c>
      <c r="AK48" s="3">
        <f t="shared" si="0"/>
        <v>0</v>
      </c>
      <c r="AL48" s="3">
        <f t="shared" si="1"/>
        <v>0</v>
      </c>
      <c r="AM48" s="57"/>
      <c r="AN48" s="57"/>
      <c r="AO48" s="57"/>
    </row>
    <row r="49" spans="1:44" s="54" customFormat="1" ht="30" customHeight="1">
      <c r="A49" s="3">
        <v>41</v>
      </c>
      <c r="B49" s="45"/>
      <c r="C49" s="5"/>
      <c r="D49" s="6"/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3">
        <f t="shared" si="2"/>
        <v>0</v>
      </c>
      <c r="AK49" s="3">
        <f t="shared" si="0"/>
        <v>0</v>
      </c>
      <c r="AL49" s="3">
        <f t="shared" si="1"/>
        <v>0</v>
      </c>
      <c r="AM49" s="28"/>
      <c r="AN49" s="29"/>
      <c r="AO49" s="29"/>
      <c r="AP49" s="51"/>
      <c r="AQ49" s="51"/>
      <c r="AR49" s="51"/>
    </row>
    <row r="50" spans="1:44" s="54" customFormat="1" ht="30" customHeight="1">
      <c r="A50" s="3">
        <v>42</v>
      </c>
      <c r="B50" s="45"/>
      <c r="C50" s="5"/>
      <c r="D50" s="6"/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3">
        <f t="shared" si="2"/>
        <v>0</v>
      </c>
      <c r="AK50" s="3">
        <f t="shared" si="0"/>
        <v>0</v>
      </c>
      <c r="AL50" s="3">
        <f t="shared" si="1"/>
        <v>0</v>
      </c>
      <c r="AM50" s="28"/>
      <c r="AN50" s="29"/>
      <c r="AO50" s="29"/>
      <c r="AP50" s="36"/>
      <c r="AQ50" s="36"/>
      <c r="AR50" s="51"/>
    </row>
    <row r="51" spans="1:44" s="54" customFormat="1" ht="30" customHeight="1">
      <c r="A51" s="3">
        <v>43</v>
      </c>
      <c r="B51" s="45"/>
      <c r="C51" s="5"/>
      <c r="D51" s="6"/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3">
        <f t="shared" si="2"/>
        <v>0</v>
      </c>
      <c r="AK51" s="3">
        <f t="shared" si="0"/>
        <v>0</v>
      </c>
      <c r="AL51" s="3">
        <f t="shared" si="1"/>
        <v>0</v>
      </c>
      <c r="AM51" s="28"/>
      <c r="AN51" s="29"/>
      <c r="AO51" s="29"/>
      <c r="AP51" s="51"/>
      <c r="AQ51" s="51"/>
      <c r="AR51" s="51"/>
    </row>
    <row r="52" spans="1:44" s="54" customFormat="1" ht="30" customHeight="1">
      <c r="A52" s="3">
        <v>44</v>
      </c>
      <c r="B52" s="45"/>
      <c r="C52" s="5"/>
      <c r="D52" s="6"/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3">
        <f t="shared" si="2"/>
        <v>0</v>
      </c>
      <c r="AK52" s="3">
        <f t="shared" si="0"/>
        <v>0</v>
      </c>
      <c r="AL52" s="3">
        <f t="shared" si="1"/>
        <v>0</v>
      </c>
      <c r="AM52" s="28"/>
      <c r="AN52" s="29"/>
      <c r="AO52" s="57"/>
      <c r="AP52" s="51"/>
      <c r="AQ52" s="51"/>
      <c r="AR52" s="51"/>
    </row>
    <row r="53" spans="1:44" s="54" customFormat="1" ht="30" customHeight="1">
      <c r="A53" s="3">
        <v>45</v>
      </c>
      <c r="B53" s="45"/>
      <c r="C53" s="5"/>
      <c r="D53" s="6"/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3">
        <f t="shared" si="2"/>
        <v>0</v>
      </c>
      <c r="AK53" s="3">
        <f t="shared" si="0"/>
        <v>0</v>
      </c>
      <c r="AL53" s="3">
        <f t="shared" si="1"/>
        <v>0</v>
      </c>
      <c r="AM53" s="57"/>
      <c r="AN53" s="29"/>
      <c r="AO53" s="29"/>
      <c r="AP53" s="51"/>
      <c r="AQ53" s="51"/>
      <c r="AR53" s="51"/>
    </row>
    <row r="54" spans="1:44" s="54" customFormat="1" ht="48" customHeight="1">
      <c r="A54" s="204" t="s">
        <v>12</v>
      </c>
      <c r="B54" s="204"/>
      <c r="C54" s="204"/>
      <c r="D54" s="204"/>
      <c r="E54" s="204"/>
      <c r="F54" s="204"/>
      <c r="G54" s="204"/>
      <c r="H54" s="204"/>
      <c r="I54" s="204"/>
      <c r="J54" s="204"/>
      <c r="K54" s="204"/>
      <c r="L54" s="204"/>
      <c r="M54" s="204"/>
      <c r="N54" s="204"/>
      <c r="O54" s="204"/>
      <c r="P54" s="204"/>
      <c r="Q54" s="204"/>
      <c r="R54" s="204"/>
      <c r="S54" s="204"/>
      <c r="T54" s="204"/>
      <c r="U54" s="204"/>
      <c r="V54" s="204"/>
      <c r="W54" s="204"/>
      <c r="X54" s="204"/>
      <c r="Y54" s="204"/>
      <c r="Z54" s="204"/>
      <c r="AA54" s="204"/>
      <c r="AB54" s="204"/>
      <c r="AC54" s="204"/>
      <c r="AD54" s="204"/>
      <c r="AE54" s="204"/>
      <c r="AF54" s="204"/>
      <c r="AG54" s="204"/>
      <c r="AH54" s="204"/>
      <c r="AI54" s="204"/>
      <c r="AJ54" s="3">
        <f>SUM(AJ9:AJ53)</f>
        <v>0</v>
      </c>
      <c r="AK54" s="3">
        <f>SUM(AK9:AK53)</f>
        <v>0</v>
      </c>
      <c r="AL54" s="3">
        <f>SUM(AL9:AL53)</f>
        <v>0</v>
      </c>
      <c r="AM54" s="57"/>
      <c r="AN54" s="29"/>
      <c r="AO54" s="29"/>
      <c r="AP54" s="51"/>
      <c r="AQ54" s="51"/>
      <c r="AR54" s="51"/>
    </row>
    <row r="55" spans="1:44" s="54" customFormat="1" ht="30" customHeight="1">
      <c r="A55" s="13"/>
      <c r="B55" s="13"/>
      <c r="C55" s="14"/>
      <c r="D55" s="14"/>
      <c r="E55" s="15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3"/>
      <c r="AK55" s="13"/>
      <c r="AL55" s="13"/>
      <c r="AM55" s="57"/>
      <c r="AN55" s="57"/>
      <c r="AO55" s="57"/>
    </row>
    <row r="56" spans="1:44" s="54" customFormat="1" ht="41.25" customHeight="1">
      <c r="A56" s="206" t="s">
        <v>13</v>
      </c>
      <c r="B56" s="206"/>
      <c r="C56" s="206"/>
      <c r="D56" s="206"/>
      <c r="E56" s="206"/>
      <c r="F56" s="206"/>
      <c r="G56" s="206"/>
      <c r="H56" s="206"/>
      <c r="I56" s="206"/>
      <c r="J56" s="206"/>
      <c r="K56" s="206"/>
      <c r="L56" s="206"/>
      <c r="M56" s="206"/>
      <c r="N56" s="206"/>
      <c r="O56" s="206"/>
      <c r="P56" s="206"/>
      <c r="Q56" s="206"/>
      <c r="R56" s="206"/>
      <c r="S56" s="206"/>
      <c r="T56" s="206"/>
      <c r="U56" s="206"/>
      <c r="V56" s="206"/>
      <c r="W56" s="206"/>
      <c r="X56" s="206"/>
      <c r="Y56" s="206"/>
      <c r="Z56" s="206"/>
      <c r="AA56" s="206"/>
      <c r="AB56" s="206"/>
      <c r="AC56" s="206"/>
      <c r="AD56" s="206"/>
      <c r="AE56" s="206"/>
      <c r="AF56" s="206"/>
      <c r="AG56" s="206"/>
      <c r="AH56" s="206"/>
      <c r="AI56" s="207"/>
      <c r="AJ56" s="46" t="s">
        <v>14</v>
      </c>
      <c r="AK56" s="46" t="s">
        <v>15</v>
      </c>
      <c r="AL56" s="46" t="s">
        <v>16</v>
      </c>
      <c r="AM56" s="58" t="s">
        <v>17</v>
      </c>
      <c r="AN56" s="58" t="s">
        <v>18</v>
      </c>
      <c r="AO56" s="58" t="s">
        <v>19</v>
      </c>
    </row>
    <row r="57" spans="1:44" s="54" customFormat="1" ht="30" customHeight="1">
      <c r="A57" s="3" t="s">
        <v>5</v>
      </c>
      <c r="B57" s="49"/>
      <c r="C57" s="208" t="s">
        <v>7</v>
      </c>
      <c r="D57" s="209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20</v>
      </c>
      <c r="AK57" s="33" t="s">
        <v>21</v>
      </c>
      <c r="AL57" s="33" t="s">
        <v>22</v>
      </c>
      <c r="AM57" s="33" t="s">
        <v>23</v>
      </c>
      <c r="AN57" s="59" t="s">
        <v>24</v>
      </c>
      <c r="AO57" s="59" t="s">
        <v>25</v>
      </c>
    </row>
    <row r="58" spans="1:44" s="54" customFormat="1" ht="30" customHeight="1">
      <c r="A58" s="3">
        <v>1</v>
      </c>
      <c r="B58" s="49" t="s">
        <v>370</v>
      </c>
      <c r="C58" s="5" t="s">
        <v>211</v>
      </c>
      <c r="D58" s="6" t="s">
        <v>85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>COUNTIF(H58:AL58,"CT")</f>
        <v>0</v>
      </c>
      <c r="AN58" s="35">
        <f>COUNTIF(I58:AM58,"HT")</f>
        <v>0</v>
      </c>
      <c r="AO58" s="35">
        <f>COUNTIF(J58:AN58,"VK")</f>
        <v>0</v>
      </c>
      <c r="AP58" s="202"/>
      <c r="AQ58" s="203"/>
    </row>
    <row r="59" spans="1:44" s="54" customFormat="1" ht="30" customHeight="1">
      <c r="A59" s="3">
        <v>2</v>
      </c>
      <c r="B59" s="49" t="s">
        <v>371</v>
      </c>
      <c r="C59" s="5" t="s">
        <v>372</v>
      </c>
      <c r="D59" s="6" t="s">
        <v>59</v>
      </c>
      <c r="E59" s="17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35">
        <f t="shared" ref="AJ59:AJ91" si="3">COUNTIF(E59:AI59,"BT")</f>
        <v>0</v>
      </c>
      <c r="AK59" s="35">
        <f t="shared" ref="AK59:AK91" si="4">COUNTIF(F59:AJ59,"D")</f>
        <v>0</v>
      </c>
      <c r="AL59" s="35">
        <f t="shared" ref="AL59:AL91" si="5">COUNTIF(G59:AK59,"ĐP")</f>
        <v>0</v>
      </c>
      <c r="AM59" s="35">
        <f t="shared" ref="AM59:AM91" si="6">COUNTIF(H59:AL59,"CT")</f>
        <v>0</v>
      </c>
      <c r="AN59" s="35">
        <f t="shared" ref="AN59:AN91" si="7">COUNTIF(I59:AM59,"HT")</f>
        <v>0</v>
      </c>
      <c r="AO59" s="35">
        <f t="shared" ref="AO59:AO91" si="8">COUNTIF(J59:AN59,"VK")</f>
        <v>0</v>
      </c>
      <c r="AP59" s="57"/>
      <c r="AQ59" s="57"/>
    </row>
    <row r="60" spans="1:44" s="54" customFormat="1" ht="30" customHeight="1">
      <c r="A60" s="3">
        <v>3</v>
      </c>
      <c r="B60" s="49" t="s">
        <v>373</v>
      </c>
      <c r="C60" s="5" t="s">
        <v>167</v>
      </c>
      <c r="D60" s="6" t="s">
        <v>59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57"/>
      <c r="AQ60" s="57"/>
    </row>
    <row r="61" spans="1:44" s="54" customFormat="1" ht="30" customHeight="1">
      <c r="A61" s="3">
        <v>4</v>
      </c>
      <c r="B61" s="49" t="s">
        <v>374</v>
      </c>
      <c r="C61" s="5" t="s">
        <v>375</v>
      </c>
      <c r="D61" s="6" t="s">
        <v>376</v>
      </c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  <c r="AP61" s="57"/>
      <c r="AQ61" s="57"/>
    </row>
    <row r="62" spans="1:44" s="54" customFormat="1" ht="30" customHeight="1">
      <c r="A62" s="3">
        <v>5</v>
      </c>
      <c r="B62" s="49" t="s">
        <v>377</v>
      </c>
      <c r="C62" s="5" t="s">
        <v>45</v>
      </c>
      <c r="D62" s="6" t="s">
        <v>180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  <c r="AP62" s="57"/>
      <c r="AQ62" s="57"/>
    </row>
    <row r="63" spans="1:44" s="54" customFormat="1" ht="30" customHeight="1">
      <c r="A63" s="3">
        <v>6</v>
      </c>
      <c r="B63" s="49" t="s">
        <v>378</v>
      </c>
      <c r="C63" s="5" t="s">
        <v>379</v>
      </c>
      <c r="D63" s="6" t="s">
        <v>380</v>
      </c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  <c r="AP63" s="57"/>
      <c r="AQ63" s="57"/>
    </row>
    <row r="64" spans="1:44" s="54" customFormat="1" ht="30" customHeight="1">
      <c r="A64" s="3">
        <v>7</v>
      </c>
      <c r="B64" s="49" t="s">
        <v>381</v>
      </c>
      <c r="C64" s="5" t="s">
        <v>382</v>
      </c>
      <c r="D64" s="6" t="s">
        <v>26</v>
      </c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  <c r="AP64" s="57"/>
      <c r="AQ64" s="57"/>
    </row>
    <row r="65" spans="1:43" s="54" customFormat="1" ht="30" customHeight="1">
      <c r="A65" s="3">
        <v>8</v>
      </c>
      <c r="B65" s="49" t="s">
        <v>383</v>
      </c>
      <c r="C65" s="5" t="s">
        <v>384</v>
      </c>
      <c r="D65" s="6" t="s">
        <v>26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  <c r="AP65" s="57"/>
      <c r="AQ65" s="57"/>
    </row>
    <row r="66" spans="1:43" s="54" customFormat="1" ht="30" customHeight="1">
      <c r="A66" s="3">
        <v>9</v>
      </c>
      <c r="B66" s="49" t="s">
        <v>385</v>
      </c>
      <c r="C66" s="5" t="s">
        <v>33</v>
      </c>
      <c r="D66" s="6" t="s">
        <v>41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  <c r="AP66" s="57"/>
      <c r="AQ66" s="57"/>
    </row>
    <row r="67" spans="1:43" s="54" customFormat="1" ht="30" customHeight="1">
      <c r="A67" s="3">
        <v>10</v>
      </c>
      <c r="B67" s="49" t="s">
        <v>386</v>
      </c>
      <c r="C67" s="5" t="s">
        <v>387</v>
      </c>
      <c r="D67" s="6" t="s">
        <v>351</v>
      </c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  <c r="AP67" s="57"/>
      <c r="AQ67" s="57"/>
    </row>
    <row r="68" spans="1:43" s="54" customFormat="1" ht="30" customHeight="1">
      <c r="A68" s="3">
        <v>11</v>
      </c>
      <c r="B68" s="49" t="s">
        <v>433</v>
      </c>
      <c r="C68" s="5" t="s">
        <v>434</v>
      </c>
      <c r="D68" s="6" t="s">
        <v>36</v>
      </c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  <c r="AP68" s="57"/>
      <c r="AQ68" s="57"/>
    </row>
    <row r="69" spans="1:43" s="54" customFormat="1" ht="30" customHeight="1">
      <c r="A69" s="3">
        <v>12</v>
      </c>
      <c r="B69" s="49" t="s">
        <v>388</v>
      </c>
      <c r="C69" s="5" t="s">
        <v>389</v>
      </c>
      <c r="D69" s="6" t="s">
        <v>123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  <c r="AP69" s="57"/>
      <c r="AQ69" s="57"/>
    </row>
    <row r="70" spans="1:43" s="54" customFormat="1" ht="30" customHeight="1">
      <c r="A70" s="3">
        <v>13</v>
      </c>
      <c r="B70" s="49" t="s">
        <v>390</v>
      </c>
      <c r="C70" s="5" t="s">
        <v>189</v>
      </c>
      <c r="D70" s="6" t="s">
        <v>124</v>
      </c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  <c r="AP70" s="57"/>
      <c r="AQ70" s="57"/>
    </row>
    <row r="71" spans="1:43" s="54" customFormat="1" ht="30" customHeight="1">
      <c r="A71" s="3">
        <v>14</v>
      </c>
      <c r="B71" s="49" t="s">
        <v>391</v>
      </c>
      <c r="C71" s="7" t="s">
        <v>392</v>
      </c>
      <c r="D71" s="8" t="s">
        <v>32</v>
      </c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  <c r="AP71" s="202"/>
      <c r="AQ71" s="203"/>
    </row>
    <row r="72" spans="1:43" s="54" customFormat="1" ht="30" customHeight="1">
      <c r="A72" s="3">
        <v>15</v>
      </c>
      <c r="B72" s="49" t="s">
        <v>414</v>
      </c>
      <c r="C72" s="7" t="s">
        <v>415</v>
      </c>
      <c r="D72" s="8" t="s">
        <v>182</v>
      </c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3" s="54" customFormat="1" ht="30" customHeight="1">
      <c r="A73" s="3">
        <v>16</v>
      </c>
      <c r="B73" s="49" t="s">
        <v>393</v>
      </c>
      <c r="C73" s="7" t="s">
        <v>394</v>
      </c>
      <c r="D73" s="8" t="s">
        <v>182</v>
      </c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3" s="54" customFormat="1" ht="30" customHeight="1">
      <c r="A74" s="3">
        <v>17</v>
      </c>
      <c r="B74" s="49" t="s">
        <v>419</v>
      </c>
      <c r="C74" s="7" t="s">
        <v>207</v>
      </c>
      <c r="D74" s="8" t="s">
        <v>188</v>
      </c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3" s="54" customFormat="1" ht="30" customHeight="1">
      <c r="A75" s="3">
        <v>18</v>
      </c>
      <c r="B75" s="49" t="s">
        <v>395</v>
      </c>
      <c r="C75" s="7" t="s">
        <v>396</v>
      </c>
      <c r="D75" s="8" t="s">
        <v>11</v>
      </c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3" s="54" customFormat="1" ht="30" customHeight="1">
      <c r="A76" s="3">
        <v>19</v>
      </c>
      <c r="B76" s="49" t="s">
        <v>397</v>
      </c>
      <c r="C76" s="7" t="s">
        <v>398</v>
      </c>
      <c r="D76" s="8" t="s">
        <v>11</v>
      </c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3" s="54" customFormat="1" ht="30" customHeight="1">
      <c r="A77" s="3">
        <v>20</v>
      </c>
      <c r="B77" s="49" t="s">
        <v>422</v>
      </c>
      <c r="C77" s="7" t="s">
        <v>423</v>
      </c>
      <c r="D77" s="8" t="s">
        <v>74</v>
      </c>
      <c r="E77" s="9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3" s="54" customFormat="1" ht="30" customHeight="1">
      <c r="A78" s="3">
        <v>21</v>
      </c>
      <c r="B78" s="49" t="s">
        <v>399</v>
      </c>
      <c r="C78" s="7" t="s">
        <v>400</v>
      </c>
      <c r="D78" s="8" t="s">
        <v>82</v>
      </c>
      <c r="E78" s="9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3" s="54" customFormat="1" ht="30" customHeight="1">
      <c r="A79" s="3">
        <v>22</v>
      </c>
      <c r="B79" s="49" t="s">
        <v>401</v>
      </c>
      <c r="C79" s="7" t="s">
        <v>282</v>
      </c>
      <c r="D79" s="8" t="s">
        <v>308</v>
      </c>
      <c r="E79" s="9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35">
        <f t="shared" si="3"/>
        <v>0</v>
      </c>
      <c r="AK79" s="35">
        <f t="shared" si="4"/>
        <v>0</v>
      </c>
      <c r="AL79" s="35">
        <f t="shared" si="5"/>
        <v>0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3" s="54" customFormat="1" ht="30" customHeight="1">
      <c r="A80" s="3">
        <v>23</v>
      </c>
      <c r="B80" s="49" t="s">
        <v>402</v>
      </c>
      <c r="C80" s="7" t="s">
        <v>403</v>
      </c>
      <c r="D80" s="8" t="s">
        <v>190</v>
      </c>
      <c r="E80" s="9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s="54" customFormat="1" ht="30" customHeight="1">
      <c r="A81" s="3">
        <v>24</v>
      </c>
      <c r="B81" s="49" t="s">
        <v>404</v>
      </c>
      <c r="C81" s="7" t="s">
        <v>405</v>
      </c>
      <c r="D81" s="8" t="s">
        <v>190</v>
      </c>
      <c r="E81" s="9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35">
        <f t="shared" si="3"/>
        <v>0</v>
      </c>
      <c r="AK81" s="35">
        <f t="shared" si="4"/>
        <v>0</v>
      </c>
      <c r="AL81" s="35">
        <f t="shared" si="5"/>
        <v>0</v>
      </c>
      <c r="AM81" s="35">
        <f t="shared" si="6"/>
        <v>0</v>
      </c>
      <c r="AN81" s="35">
        <f t="shared" si="7"/>
        <v>0</v>
      </c>
      <c r="AO81" s="35">
        <f t="shared" si="8"/>
        <v>0</v>
      </c>
    </row>
    <row r="82" spans="1:41" s="54" customFormat="1" ht="30" customHeight="1">
      <c r="A82" s="3">
        <v>25</v>
      </c>
      <c r="B82" s="49" t="s">
        <v>406</v>
      </c>
      <c r="C82" s="7" t="s">
        <v>33</v>
      </c>
      <c r="D82" s="8" t="s">
        <v>190</v>
      </c>
      <c r="E82" s="9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35">
        <f t="shared" si="3"/>
        <v>0</v>
      </c>
      <c r="AK82" s="35">
        <f t="shared" si="4"/>
        <v>0</v>
      </c>
      <c r="AL82" s="35">
        <f t="shared" si="5"/>
        <v>0</v>
      </c>
      <c r="AM82" s="35">
        <f t="shared" si="6"/>
        <v>0</v>
      </c>
      <c r="AN82" s="35">
        <f t="shared" si="7"/>
        <v>0</v>
      </c>
      <c r="AO82" s="35">
        <f t="shared" si="8"/>
        <v>0</v>
      </c>
    </row>
    <row r="83" spans="1:41" s="54" customFormat="1" ht="30" customHeight="1">
      <c r="A83" s="3">
        <v>26</v>
      </c>
      <c r="B83" s="49" t="s">
        <v>426</v>
      </c>
      <c r="C83" s="11" t="s">
        <v>427</v>
      </c>
      <c r="D83" s="12" t="s">
        <v>184</v>
      </c>
      <c r="E83" s="9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35">
        <f t="shared" si="3"/>
        <v>0</v>
      </c>
      <c r="AK83" s="35">
        <f t="shared" si="4"/>
        <v>0</v>
      </c>
      <c r="AL83" s="35">
        <f t="shared" si="5"/>
        <v>0</v>
      </c>
      <c r="AM83" s="35">
        <f t="shared" si="6"/>
        <v>0</v>
      </c>
      <c r="AN83" s="35">
        <f t="shared" si="7"/>
        <v>0</v>
      </c>
      <c r="AO83" s="35">
        <f t="shared" si="8"/>
        <v>0</v>
      </c>
    </row>
    <row r="84" spans="1:41" s="54" customFormat="1" ht="30" customHeight="1">
      <c r="A84" s="3">
        <v>27</v>
      </c>
      <c r="B84" s="49" t="s">
        <v>407</v>
      </c>
      <c r="C84" s="11" t="s">
        <v>389</v>
      </c>
      <c r="D84" s="12" t="s">
        <v>184</v>
      </c>
      <c r="E84" s="9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35">
        <f t="shared" si="3"/>
        <v>0</v>
      </c>
      <c r="AK84" s="35">
        <f t="shared" si="4"/>
        <v>0</v>
      </c>
      <c r="AL84" s="35">
        <f t="shared" si="5"/>
        <v>0</v>
      </c>
      <c r="AM84" s="35">
        <f t="shared" si="6"/>
        <v>0</v>
      </c>
      <c r="AN84" s="35">
        <f t="shared" si="7"/>
        <v>0</v>
      </c>
      <c r="AO84" s="35">
        <f t="shared" si="8"/>
        <v>0</v>
      </c>
    </row>
    <row r="85" spans="1:41" s="54" customFormat="1" ht="30" customHeight="1">
      <c r="A85" s="3">
        <v>28</v>
      </c>
      <c r="B85" s="49" t="s">
        <v>408</v>
      </c>
      <c r="C85" s="11" t="s">
        <v>409</v>
      </c>
      <c r="D85" s="12" t="s">
        <v>39</v>
      </c>
      <c r="E85" s="9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35">
        <f t="shared" si="3"/>
        <v>0</v>
      </c>
      <c r="AK85" s="35">
        <f t="shared" si="4"/>
        <v>0</v>
      </c>
      <c r="AL85" s="35">
        <f t="shared" si="5"/>
        <v>0</v>
      </c>
      <c r="AM85" s="35">
        <f t="shared" si="6"/>
        <v>0</v>
      </c>
      <c r="AN85" s="35">
        <f t="shared" si="7"/>
        <v>0</v>
      </c>
      <c r="AO85" s="35">
        <f t="shared" si="8"/>
        <v>0</v>
      </c>
    </row>
    <row r="86" spans="1:41" s="54" customFormat="1" ht="30" customHeight="1">
      <c r="A86" s="3">
        <v>29</v>
      </c>
      <c r="B86" s="49" t="s">
        <v>418</v>
      </c>
      <c r="C86" s="11" t="s">
        <v>499</v>
      </c>
      <c r="D86" s="12" t="s">
        <v>134</v>
      </c>
      <c r="E86" s="9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35">
        <f t="shared" si="3"/>
        <v>0</v>
      </c>
      <c r="AK86" s="35">
        <f t="shared" si="4"/>
        <v>0</v>
      </c>
      <c r="AL86" s="35">
        <f t="shared" si="5"/>
        <v>0</v>
      </c>
      <c r="AM86" s="35">
        <f t="shared" si="6"/>
        <v>0</v>
      </c>
      <c r="AN86" s="35">
        <f t="shared" si="7"/>
        <v>0</v>
      </c>
      <c r="AO86" s="35">
        <f t="shared" si="8"/>
        <v>0</v>
      </c>
    </row>
    <row r="87" spans="1:41" s="54" customFormat="1" ht="30" customHeight="1">
      <c r="A87" s="3">
        <v>30</v>
      </c>
      <c r="B87" s="49" t="s">
        <v>421</v>
      </c>
      <c r="C87" s="11" t="s">
        <v>379</v>
      </c>
      <c r="D87" s="12" t="s">
        <v>173</v>
      </c>
      <c r="E87" s="9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35">
        <f t="shared" si="3"/>
        <v>0</v>
      </c>
      <c r="AK87" s="35">
        <f t="shared" si="4"/>
        <v>0</v>
      </c>
      <c r="AL87" s="35">
        <f t="shared" si="5"/>
        <v>0</v>
      </c>
      <c r="AM87" s="35">
        <f t="shared" si="6"/>
        <v>0</v>
      </c>
      <c r="AN87" s="35">
        <f t="shared" si="7"/>
        <v>0</v>
      </c>
      <c r="AO87" s="35">
        <f t="shared" si="8"/>
        <v>0</v>
      </c>
    </row>
    <row r="88" spans="1:41" s="54" customFormat="1" ht="30" customHeight="1">
      <c r="A88" s="3">
        <v>31</v>
      </c>
      <c r="B88" s="49" t="s">
        <v>410</v>
      </c>
      <c r="C88" s="11" t="s">
        <v>411</v>
      </c>
      <c r="D88" s="12" t="s">
        <v>412</v>
      </c>
      <c r="E88" s="9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35">
        <f t="shared" si="3"/>
        <v>0</v>
      </c>
      <c r="AK88" s="35">
        <f t="shared" si="4"/>
        <v>0</v>
      </c>
      <c r="AL88" s="35">
        <f t="shared" si="5"/>
        <v>0</v>
      </c>
      <c r="AM88" s="35">
        <f t="shared" si="6"/>
        <v>0</v>
      </c>
      <c r="AN88" s="35">
        <f t="shared" si="7"/>
        <v>0</v>
      </c>
      <c r="AO88" s="35">
        <f t="shared" si="8"/>
        <v>0</v>
      </c>
    </row>
    <row r="89" spans="1:41" s="54" customFormat="1" ht="30" customHeight="1">
      <c r="A89" s="3">
        <v>32</v>
      </c>
      <c r="B89" s="49"/>
      <c r="C89" s="11"/>
      <c r="D89" s="12"/>
      <c r="E89" s="9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35">
        <f t="shared" si="3"/>
        <v>0</v>
      </c>
      <c r="AK89" s="35">
        <f t="shared" si="4"/>
        <v>0</v>
      </c>
      <c r="AL89" s="35">
        <f t="shared" si="5"/>
        <v>0</v>
      </c>
      <c r="AM89" s="35">
        <f t="shared" si="6"/>
        <v>0</v>
      </c>
      <c r="AN89" s="35">
        <f t="shared" si="7"/>
        <v>0</v>
      </c>
      <c r="AO89" s="35">
        <f t="shared" si="8"/>
        <v>0</v>
      </c>
    </row>
    <row r="90" spans="1:41" s="54" customFormat="1" ht="30.75" customHeight="1">
      <c r="A90" s="3">
        <v>33</v>
      </c>
      <c r="B90" s="49"/>
      <c r="C90" s="11"/>
      <c r="D90" s="12"/>
      <c r="E90" s="3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35">
        <f t="shared" si="3"/>
        <v>0</v>
      </c>
      <c r="AK90" s="35">
        <f t="shared" si="4"/>
        <v>0</v>
      </c>
      <c r="AL90" s="35">
        <f t="shared" si="5"/>
        <v>0</v>
      </c>
      <c r="AM90" s="35">
        <f t="shared" si="6"/>
        <v>0</v>
      </c>
      <c r="AN90" s="35">
        <f t="shared" si="7"/>
        <v>0</v>
      </c>
      <c r="AO90" s="35">
        <f t="shared" si="8"/>
        <v>0</v>
      </c>
    </row>
    <row r="91" spans="1:41" s="54" customFormat="1" ht="30.75" customHeight="1">
      <c r="A91" s="3">
        <v>34</v>
      </c>
      <c r="B91" s="49"/>
      <c r="C91" s="11"/>
      <c r="D91" s="12"/>
      <c r="E91" s="9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35">
        <f t="shared" si="3"/>
        <v>0</v>
      </c>
      <c r="AK91" s="35">
        <f t="shared" si="4"/>
        <v>0</v>
      </c>
      <c r="AL91" s="35">
        <f t="shared" si="5"/>
        <v>0</v>
      </c>
      <c r="AM91" s="35">
        <f t="shared" si="6"/>
        <v>0</v>
      </c>
      <c r="AN91" s="35">
        <f t="shared" si="7"/>
        <v>0</v>
      </c>
      <c r="AO91" s="35">
        <f t="shared" si="8"/>
        <v>0</v>
      </c>
    </row>
    <row r="92" spans="1:41" ht="51" customHeight="1">
      <c r="A92" s="204" t="s">
        <v>12</v>
      </c>
      <c r="B92" s="204"/>
      <c r="C92" s="204"/>
      <c r="D92" s="204"/>
      <c r="E92" s="204"/>
      <c r="F92" s="204"/>
      <c r="G92" s="204"/>
      <c r="H92" s="204"/>
      <c r="I92" s="204"/>
      <c r="J92" s="204"/>
      <c r="K92" s="204"/>
      <c r="L92" s="204"/>
      <c r="M92" s="204"/>
      <c r="N92" s="204"/>
      <c r="O92" s="204"/>
      <c r="P92" s="204"/>
      <c r="Q92" s="204"/>
      <c r="R92" s="204"/>
      <c r="S92" s="204"/>
      <c r="T92" s="204"/>
      <c r="U92" s="204"/>
      <c r="V92" s="204"/>
      <c r="W92" s="204"/>
      <c r="X92" s="204"/>
      <c r="Y92" s="204"/>
      <c r="Z92" s="204"/>
      <c r="AA92" s="204"/>
      <c r="AB92" s="204"/>
      <c r="AC92" s="204"/>
      <c r="AD92" s="204"/>
      <c r="AE92" s="204"/>
      <c r="AF92" s="204"/>
      <c r="AG92" s="204"/>
      <c r="AH92" s="204"/>
      <c r="AI92" s="204"/>
      <c r="AJ92" s="3">
        <f t="shared" ref="AJ92:AO92" si="9">SUM(AJ58:AJ91)</f>
        <v>0</v>
      </c>
      <c r="AK92" s="3">
        <f t="shared" si="9"/>
        <v>0</v>
      </c>
      <c r="AL92" s="3">
        <f t="shared" si="9"/>
        <v>0</v>
      </c>
      <c r="AM92" s="3">
        <f t="shared" si="9"/>
        <v>0</v>
      </c>
      <c r="AN92" s="3">
        <f t="shared" si="9"/>
        <v>0</v>
      </c>
      <c r="AO92" s="3">
        <f t="shared" si="9"/>
        <v>0</v>
      </c>
    </row>
    <row r="93" spans="1:41" ht="15.75" customHeight="1">
      <c r="A93" s="29"/>
      <c r="B93" s="29"/>
      <c r="C93" s="205"/>
      <c r="D93" s="205"/>
      <c r="H93" s="60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</row>
    <row r="94" spans="1:41" ht="15.75" customHeight="1">
      <c r="C94" s="50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</row>
    <row r="95" spans="1:41" ht="15.75" customHeight="1">
      <c r="C95" s="50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</row>
    <row r="96" spans="1:41" ht="15.75" customHeight="1">
      <c r="C96" s="205"/>
      <c r="D96" s="205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</row>
    <row r="97" spans="3:38" ht="15.75" customHeight="1">
      <c r="C97" s="205"/>
      <c r="D97" s="205"/>
      <c r="E97" s="205"/>
      <c r="F97" s="205"/>
      <c r="G97" s="205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</row>
    <row r="98" spans="3:38" ht="15.75" customHeight="1">
      <c r="C98" s="205"/>
      <c r="D98" s="205"/>
      <c r="E98" s="205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</row>
    <row r="99" spans="3:38" ht="15.75" customHeight="1">
      <c r="C99" s="205"/>
      <c r="D99" s="205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54:AI54"/>
    <mergeCell ref="A56:AI56"/>
    <mergeCell ref="C98:E98"/>
    <mergeCell ref="C99:D99"/>
    <mergeCell ref="C97:G97"/>
    <mergeCell ref="C57:D57"/>
    <mergeCell ref="AP58:AQ58"/>
    <mergeCell ref="AP71:AQ71"/>
    <mergeCell ref="A92:AI92"/>
    <mergeCell ref="C93:D93"/>
    <mergeCell ref="C96:D9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zoomScale="55" zoomScaleNormal="55" workbookViewId="0">
      <selection activeCell="R17" sqref="R17"/>
    </sheetView>
  </sheetViews>
  <sheetFormatPr defaultColWidth="9.33203125" defaultRowHeight="15.75"/>
  <cols>
    <col min="1" max="1" width="8.6640625" style="62" customWidth="1"/>
    <col min="2" max="2" width="26.83203125" style="62" customWidth="1"/>
    <col min="3" max="3" width="29.6640625" style="62" customWidth="1"/>
    <col min="4" max="4" width="11.6640625" style="62" customWidth="1"/>
    <col min="5" max="35" width="7" style="62" customWidth="1"/>
    <col min="36" max="38" width="8.33203125" style="62" customWidth="1"/>
    <col min="39" max="39" width="10.83203125" style="62" customWidth="1"/>
    <col min="40" max="40" width="12.1640625" style="62" customWidth="1"/>
    <col min="41" max="41" width="10.83203125" style="62" customWidth="1"/>
    <col min="42" max="16384" width="9.33203125" style="62"/>
  </cols>
  <sheetData>
    <row r="1" spans="1:42" ht="24" customHeight="1">
      <c r="A1" s="212" t="s">
        <v>0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0" t="s">
        <v>1</v>
      </c>
      <c r="R1" s="210"/>
      <c r="S1" s="210"/>
      <c r="T1" s="210"/>
      <c r="U1" s="210"/>
      <c r="V1" s="210"/>
      <c r="W1" s="210"/>
      <c r="X1" s="210"/>
      <c r="Y1" s="210"/>
      <c r="Z1" s="210"/>
      <c r="AA1" s="210"/>
      <c r="AB1" s="210"/>
      <c r="AC1" s="210"/>
      <c r="AD1" s="210"/>
      <c r="AE1" s="210"/>
      <c r="AF1" s="210"/>
      <c r="AG1" s="210"/>
      <c r="AH1" s="210"/>
      <c r="AI1" s="210"/>
      <c r="AJ1" s="210"/>
      <c r="AK1" s="210"/>
      <c r="AL1" s="210"/>
    </row>
    <row r="2" spans="1:42" ht="22.5" customHeight="1">
      <c r="A2" s="210" t="s">
        <v>2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 t="s">
        <v>3</v>
      </c>
      <c r="R2" s="210"/>
      <c r="S2" s="210"/>
      <c r="T2" s="210"/>
      <c r="U2" s="210"/>
      <c r="V2" s="210"/>
      <c r="W2" s="210"/>
      <c r="X2" s="210"/>
      <c r="Y2" s="210"/>
      <c r="Z2" s="210"/>
      <c r="AA2" s="210"/>
      <c r="AB2" s="210"/>
      <c r="AC2" s="210"/>
      <c r="AD2" s="210"/>
      <c r="AE2" s="210"/>
      <c r="AF2" s="210"/>
      <c r="AG2" s="210"/>
      <c r="AH2" s="210"/>
      <c r="AI2" s="210"/>
      <c r="AJ2" s="210"/>
      <c r="AK2" s="210"/>
      <c r="AL2" s="210"/>
    </row>
    <row r="3" spans="1:42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</row>
    <row r="4" spans="1:42" ht="28.5" customHeight="1">
      <c r="A4" s="210" t="s">
        <v>4</v>
      </c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210"/>
      <c r="S4" s="210"/>
      <c r="T4" s="210"/>
      <c r="U4" s="210"/>
      <c r="V4" s="210"/>
      <c r="W4" s="210"/>
      <c r="X4" s="210"/>
      <c r="Y4" s="210"/>
      <c r="Z4" s="210"/>
      <c r="AA4" s="210"/>
      <c r="AB4" s="210"/>
      <c r="AC4" s="210"/>
      <c r="AD4" s="210"/>
      <c r="AE4" s="210"/>
      <c r="AF4" s="210"/>
      <c r="AG4" s="210"/>
      <c r="AH4" s="210"/>
      <c r="AI4" s="210"/>
      <c r="AJ4" s="210"/>
      <c r="AK4" s="210"/>
      <c r="AL4" s="210"/>
    </row>
    <row r="5" spans="1:42">
      <c r="A5" s="210" t="s">
        <v>829</v>
      </c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210"/>
      <c r="R5" s="210"/>
      <c r="S5" s="210"/>
      <c r="T5" s="210"/>
      <c r="U5" s="210"/>
      <c r="V5" s="210"/>
      <c r="W5" s="210"/>
      <c r="X5" s="210"/>
      <c r="Y5" s="210"/>
      <c r="Z5" s="210"/>
      <c r="AA5" s="210"/>
      <c r="AB5" s="210"/>
      <c r="AC5" s="210"/>
      <c r="AD5" s="210"/>
      <c r="AE5" s="210"/>
      <c r="AF5" s="210"/>
      <c r="AG5" s="210"/>
      <c r="AH5" s="210"/>
      <c r="AI5" s="210"/>
      <c r="AJ5" s="210"/>
      <c r="AK5" s="210"/>
      <c r="AL5" s="210"/>
    </row>
    <row r="6" spans="1:42" ht="33" customHeight="1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211" t="s">
        <v>435</v>
      </c>
      <c r="AG6" s="211"/>
      <c r="AH6" s="211"/>
      <c r="AI6" s="211"/>
      <c r="AJ6" s="211"/>
      <c r="AK6" s="211"/>
      <c r="AL6" s="52"/>
    </row>
    <row r="7" spans="1:42" ht="15.75" customHeight="1">
      <c r="AE7" s="63"/>
      <c r="AF7" s="63"/>
      <c r="AG7" s="63"/>
      <c r="AH7" s="63"/>
      <c r="AI7" s="64"/>
    </row>
    <row r="8" spans="1:42" s="52" customFormat="1" ht="33" customHeight="1">
      <c r="A8" s="3" t="s">
        <v>5</v>
      </c>
      <c r="B8" s="49" t="s">
        <v>6</v>
      </c>
      <c r="C8" s="208" t="s">
        <v>7</v>
      </c>
      <c r="D8" s="20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89" t="s">
        <v>8</v>
      </c>
      <c r="AK8" s="89" t="s">
        <v>9</v>
      </c>
      <c r="AL8" s="89" t="s">
        <v>10</v>
      </c>
      <c r="AM8" s="150"/>
      <c r="AN8" s="150"/>
      <c r="AO8" s="150"/>
      <c r="AP8" s="150"/>
    </row>
    <row r="9" spans="1:42" s="103" customFormat="1" ht="30" customHeight="1">
      <c r="A9" s="89">
        <v>1</v>
      </c>
      <c r="B9" s="129" t="s">
        <v>436</v>
      </c>
      <c r="C9" s="130" t="s">
        <v>500</v>
      </c>
      <c r="D9" s="140" t="s">
        <v>437</v>
      </c>
      <c r="E9" s="9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89">
        <f>COUNTIF(E9:AI9,"K")+2*COUNTIF(E9:AI9,"2K")+COUNTIF(E9:AI9,"TK")+COUNTIF(E9:AI9,"KT")</f>
        <v>0</v>
      </c>
      <c r="AK9" s="89">
        <f t="shared" ref="AK9:AK53" si="0">COUNTIF(E9:AI9,"P")+2*COUNTIF(F9:AJ9,"2P")</f>
        <v>0</v>
      </c>
      <c r="AL9" s="89">
        <f t="shared" ref="AL9:AL53" si="1">COUNTIF(E9:AI9,"T")+2*COUNTIF(E9:AI9,"2T")+COUNTIF(E9:AI9,"TK")+COUNTIF(E9:AI9,"KT")</f>
        <v>0</v>
      </c>
      <c r="AM9" s="151"/>
      <c r="AN9" s="152"/>
      <c r="AO9" s="153"/>
      <c r="AP9" s="150"/>
    </row>
    <row r="10" spans="1:42" s="52" customFormat="1" ht="30" customHeight="1">
      <c r="A10" s="89">
        <v>2</v>
      </c>
      <c r="B10" s="129" t="s">
        <v>438</v>
      </c>
      <c r="C10" s="130" t="s">
        <v>439</v>
      </c>
      <c r="D10" s="140" t="s">
        <v>440</v>
      </c>
      <c r="E10" s="9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89">
        <f t="shared" ref="AJ10:AJ53" si="2">COUNTIF(E10:AI10,"K")+2*COUNTIF(E10:AI10,"2K")+COUNTIF(E10:AI10,"TK")+COUNTIF(E10:AI10,"KT")</f>
        <v>0</v>
      </c>
      <c r="AK10" s="89">
        <f t="shared" si="0"/>
        <v>0</v>
      </c>
      <c r="AL10" s="89">
        <f t="shared" si="1"/>
        <v>0</v>
      </c>
      <c r="AM10" s="153"/>
      <c r="AN10" s="153"/>
      <c r="AO10" s="153"/>
      <c r="AP10" s="150"/>
    </row>
    <row r="11" spans="1:42" s="103" customFormat="1" ht="30" customHeight="1">
      <c r="A11" s="89">
        <v>3</v>
      </c>
      <c r="B11" s="129" t="s">
        <v>441</v>
      </c>
      <c r="C11" s="130" t="s">
        <v>442</v>
      </c>
      <c r="D11" s="140" t="s">
        <v>93</v>
      </c>
      <c r="E11" s="9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89">
        <f t="shared" si="2"/>
        <v>0</v>
      </c>
      <c r="AK11" s="89">
        <f t="shared" si="0"/>
        <v>0</v>
      </c>
      <c r="AL11" s="89">
        <f t="shared" si="1"/>
        <v>0</v>
      </c>
      <c r="AM11" s="153"/>
      <c r="AN11" s="153"/>
      <c r="AO11" s="153"/>
      <c r="AP11" s="150"/>
    </row>
    <row r="12" spans="1:42" s="52" customFormat="1" ht="30" customHeight="1">
      <c r="A12" s="3">
        <v>4</v>
      </c>
      <c r="B12" s="129" t="s">
        <v>501</v>
      </c>
      <c r="C12" s="130" t="s">
        <v>502</v>
      </c>
      <c r="D12" s="140" t="s">
        <v>226</v>
      </c>
      <c r="E12" s="9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89">
        <f t="shared" si="2"/>
        <v>0</v>
      </c>
      <c r="AK12" s="89">
        <f t="shared" si="0"/>
        <v>0</v>
      </c>
      <c r="AL12" s="89">
        <f t="shared" si="1"/>
        <v>0</v>
      </c>
      <c r="AM12" s="153"/>
      <c r="AN12" s="153"/>
      <c r="AO12" s="153"/>
      <c r="AP12" s="150"/>
    </row>
    <row r="13" spans="1:42" s="52" customFormat="1" ht="30" customHeight="1">
      <c r="A13" s="3">
        <v>5</v>
      </c>
      <c r="B13" s="129" t="s">
        <v>503</v>
      </c>
      <c r="C13" s="130" t="s">
        <v>504</v>
      </c>
      <c r="D13" s="140" t="s">
        <v>445</v>
      </c>
      <c r="E13" s="9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89">
        <f t="shared" si="2"/>
        <v>0</v>
      </c>
      <c r="AK13" s="89">
        <f t="shared" si="0"/>
        <v>0</v>
      </c>
      <c r="AL13" s="89">
        <f t="shared" si="1"/>
        <v>0</v>
      </c>
      <c r="AM13" s="153"/>
      <c r="AN13" s="153"/>
      <c r="AO13" s="153"/>
      <c r="AP13" s="150"/>
    </row>
    <row r="14" spans="1:42" s="52" customFormat="1" ht="30" customHeight="1">
      <c r="A14" s="3">
        <v>6</v>
      </c>
      <c r="B14" s="129" t="s">
        <v>443</v>
      </c>
      <c r="C14" s="130" t="s">
        <v>444</v>
      </c>
      <c r="D14" s="140" t="s">
        <v>445</v>
      </c>
      <c r="E14" s="9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89">
        <f t="shared" si="2"/>
        <v>0</v>
      </c>
      <c r="AK14" s="89">
        <f t="shared" si="0"/>
        <v>0</v>
      </c>
      <c r="AL14" s="89">
        <f t="shared" si="1"/>
        <v>0</v>
      </c>
      <c r="AM14" s="153"/>
      <c r="AN14" s="153"/>
      <c r="AO14" s="153"/>
      <c r="AP14" s="150"/>
    </row>
    <row r="15" spans="1:42" s="52" customFormat="1" ht="30" customHeight="1">
      <c r="A15" s="3">
        <v>7</v>
      </c>
      <c r="B15" s="129" t="s">
        <v>446</v>
      </c>
      <c r="C15" s="130" t="s">
        <v>447</v>
      </c>
      <c r="D15" s="140" t="s">
        <v>448</v>
      </c>
      <c r="E15" s="91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10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92"/>
      <c r="AI15" s="92"/>
      <c r="AJ15" s="3">
        <f t="shared" si="2"/>
        <v>0</v>
      </c>
      <c r="AK15" s="3">
        <f t="shared" si="0"/>
        <v>0</v>
      </c>
      <c r="AL15" s="3">
        <f t="shared" si="1"/>
        <v>0</v>
      </c>
      <c r="AM15" s="67"/>
      <c r="AN15" s="67"/>
      <c r="AO15" s="67"/>
    </row>
    <row r="16" spans="1:42" s="52" customFormat="1" ht="30" customHeight="1">
      <c r="A16" s="3">
        <v>8</v>
      </c>
      <c r="B16" s="129" t="s">
        <v>449</v>
      </c>
      <c r="C16" s="130" t="s">
        <v>505</v>
      </c>
      <c r="D16" s="140" t="s">
        <v>450</v>
      </c>
      <c r="E16" s="9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3">
        <f t="shared" si="2"/>
        <v>0</v>
      </c>
      <c r="AK16" s="3">
        <f t="shared" si="0"/>
        <v>0</v>
      </c>
      <c r="AL16" s="3">
        <f t="shared" si="1"/>
        <v>0</v>
      </c>
      <c r="AM16" s="67"/>
      <c r="AN16" s="67"/>
      <c r="AO16" s="67"/>
    </row>
    <row r="17" spans="1:41" s="52" customFormat="1" ht="30" customHeight="1">
      <c r="A17" s="3">
        <v>9</v>
      </c>
      <c r="B17" s="129" t="s">
        <v>451</v>
      </c>
      <c r="C17" s="130" t="s">
        <v>452</v>
      </c>
      <c r="D17" s="140" t="s">
        <v>294</v>
      </c>
      <c r="E17" s="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3">
        <f t="shared" si="2"/>
        <v>0</v>
      </c>
      <c r="AK17" s="3">
        <f t="shared" si="0"/>
        <v>0</v>
      </c>
      <c r="AL17" s="3">
        <f t="shared" si="1"/>
        <v>0</v>
      </c>
      <c r="AM17" s="67"/>
      <c r="AN17" s="67"/>
      <c r="AO17" s="67"/>
    </row>
    <row r="18" spans="1:41" s="52" customFormat="1" ht="30" customHeight="1">
      <c r="A18" s="3">
        <v>10</v>
      </c>
      <c r="B18" s="129" t="s">
        <v>478</v>
      </c>
      <c r="C18" s="130" t="s">
        <v>174</v>
      </c>
      <c r="D18" s="140" t="s">
        <v>156</v>
      </c>
      <c r="E18" s="9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3">
        <f t="shared" si="2"/>
        <v>0</v>
      </c>
      <c r="AK18" s="3">
        <f t="shared" si="0"/>
        <v>0</v>
      </c>
      <c r="AL18" s="3">
        <f t="shared" si="1"/>
        <v>0</v>
      </c>
      <c r="AM18" s="67"/>
      <c r="AN18" s="67"/>
      <c r="AO18" s="67"/>
    </row>
    <row r="19" spans="1:41" s="52" customFormat="1" ht="30" customHeight="1">
      <c r="A19" s="3">
        <v>11</v>
      </c>
      <c r="B19" s="129" t="s">
        <v>453</v>
      </c>
      <c r="C19" s="130" t="s">
        <v>454</v>
      </c>
      <c r="D19" s="140" t="s">
        <v>27</v>
      </c>
      <c r="E19" s="9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3">
        <f t="shared" si="2"/>
        <v>0</v>
      </c>
      <c r="AK19" s="3">
        <f t="shared" si="0"/>
        <v>0</v>
      </c>
      <c r="AL19" s="3">
        <f t="shared" si="1"/>
        <v>0</v>
      </c>
      <c r="AM19" s="67"/>
      <c r="AN19" s="67"/>
      <c r="AO19" s="67"/>
    </row>
    <row r="20" spans="1:41" s="52" customFormat="1" ht="30" customHeight="1">
      <c r="A20" s="3">
        <v>12</v>
      </c>
      <c r="B20" s="129" t="s">
        <v>479</v>
      </c>
      <c r="C20" s="130" t="s">
        <v>480</v>
      </c>
      <c r="D20" s="140" t="s">
        <v>203</v>
      </c>
      <c r="E20" s="9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3">
        <f t="shared" si="2"/>
        <v>0</v>
      </c>
      <c r="AK20" s="3">
        <f t="shared" si="0"/>
        <v>0</v>
      </c>
      <c r="AL20" s="3">
        <f t="shared" si="1"/>
        <v>0</v>
      </c>
      <c r="AM20" s="67"/>
      <c r="AN20" s="67"/>
      <c r="AO20" s="67"/>
    </row>
    <row r="21" spans="1:41" s="52" customFormat="1" ht="30" customHeight="1">
      <c r="A21" s="3">
        <v>13</v>
      </c>
      <c r="B21" s="129" t="s">
        <v>481</v>
      </c>
      <c r="C21" s="130" t="s">
        <v>482</v>
      </c>
      <c r="D21" s="140" t="s">
        <v>483</v>
      </c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10"/>
      <c r="U21" s="38"/>
      <c r="V21" s="38"/>
      <c r="W21" s="54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">
        <f t="shared" si="2"/>
        <v>0</v>
      </c>
      <c r="AK21" s="3">
        <f t="shared" si="0"/>
        <v>0</v>
      </c>
      <c r="AL21" s="3">
        <f t="shared" si="1"/>
        <v>0</v>
      </c>
      <c r="AM21" s="67"/>
      <c r="AN21" s="67"/>
      <c r="AO21" s="67"/>
    </row>
    <row r="22" spans="1:41" s="52" customFormat="1" ht="30" customHeight="1">
      <c r="A22" s="3">
        <v>14</v>
      </c>
      <c r="B22" s="129" t="s">
        <v>455</v>
      </c>
      <c r="C22" s="130" t="s">
        <v>456</v>
      </c>
      <c r="D22" s="140" t="s">
        <v>457</v>
      </c>
      <c r="E22" s="9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38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3">
        <f t="shared" si="2"/>
        <v>0</v>
      </c>
      <c r="AK22" s="3">
        <f t="shared" si="0"/>
        <v>0</v>
      </c>
      <c r="AL22" s="3">
        <f t="shared" si="1"/>
        <v>0</v>
      </c>
      <c r="AM22" s="223"/>
      <c r="AN22" s="210"/>
      <c r="AO22" s="67"/>
    </row>
    <row r="23" spans="1:41" s="52" customFormat="1" ht="30" customHeight="1">
      <c r="A23" s="3">
        <v>15</v>
      </c>
      <c r="B23" s="129" t="s">
        <v>484</v>
      </c>
      <c r="C23" s="130" t="s">
        <v>485</v>
      </c>
      <c r="D23" s="140" t="s">
        <v>209</v>
      </c>
      <c r="E23" s="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3">
        <f t="shared" si="2"/>
        <v>0</v>
      </c>
      <c r="AK23" s="3">
        <f t="shared" si="0"/>
        <v>0</v>
      </c>
      <c r="AL23" s="3">
        <f t="shared" si="1"/>
        <v>0</v>
      </c>
      <c r="AM23" s="67"/>
      <c r="AN23" s="67"/>
      <c r="AO23" s="67"/>
    </row>
    <row r="24" spans="1:41" s="52" customFormat="1" ht="30" customHeight="1">
      <c r="A24" s="3">
        <v>16</v>
      </c>
      <c r="B24" s="129" t="s">
        <v>458</v>
      </c>
      <c r="C24" s="130" t="s">
        <v>459</v>
      </c>
      <c r="D24" s="140" t="s">
        <v>210</v>
      </c>
      <c r="E24" s="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3">
        <f t="shared" si="2"/>
        <v>0</v>
      </c>
      <c r="AK24" s="3">
        <f t="shared" si="0"/>
        <v>0</v>
      </c>
      <c r="AL24" s="3">
        <f t="shared" si="1"/>
        <v>0</v>
      </c>
      <c r="AM24" s="67"/>
      <c r="AN24" s="67"/>
      <c r="AO24" s="67"/>
    </row>
    <row r="25" spans="1:41" s="52" customFormat="1" ht="30" customHeight="1">
      <c r="A25" s="3">
        <v>17</v>
      </c>
      <c r="B25" s="129" t="s">
        <v>460</v>
      </c>
      <c r="C25" s="130" t="s">
        <v>461</v>
      </c>
      <c r="D25" s="140" t="s">
        <v>357</v>
      </c>
      <c r="E25" s="9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3">
        <f t="shared" si="2"/>
        <v>0</v>
      </c>
      <c r="AK25" s="3">
        <f t="shared" si="0"/>
        <v>0</v>
      </c>
      <c r="AL25" s="3">
        <f t="shared" si="1"/>
        <v>0</v>
      </c>
      <c r="AM25" s="67"/>
      <c r="AN25" s="67"/>
      <c r="AO25" s="67"/>
    </row>
    <row r="26" spans="1:41" s="52" customFormat="1" ht="30" customHeight="1">
      <c r="A26" s="3">
        <v>18</v>
      </c>
      <c r="B26" s="129" t="s">
        <v>462</v>
      </c>
      <c r="C26" s="130" t="s">
        <v>463</v>
      </c>
      <c r="D26" s="140" t="s">
        <v>464</v>
      </c>
      <c r="E26" s="9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3">
        <f t="shared" si="2"/>
        <v>0</v>
      </c>
      <c r="AK26" s="3">
        <f t="shared" si="0"/>
        <v>0</v>
      </c>
      <c r="AL26" s="3">
        <f t="shared" si="1"/>
        <v>0</v>
      </c>
      <c r="AM26" s="67"/>
      <c r="AN26" s="67"/>
      <c r="AO26" s="67"/>
    </row>
    <row r="27" spans="1:41" s="52" customFormat="1" ht="30" customHeight="1">
      <c r="A27" s="3">
        <v>19</v>
      </c>
      <c r="B27" s="129" t="s">
        <v>486</v>
      </c>
      <c r="C27" s="130" t="s">
        <v>487</v>
      </c>
      <c r="D27" s="140" t="s">
        <v>82</v>
      </c>
      <c r="E27" s="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3">
        <f t="shared" si="2"/>
        <v>0</v>
      </c>
      <c r="AK27" s="3">
        <f t="shared" si="0"/>
        <v>0</v>
      </c>
      <c r="AL27" s="3">
        <f t="shared" si="1"/>
        <v>0</v>
      </c>
      <c r="AM27" s="67"/>
      <c r="AN27" s="67"/>
      <c r="AO27" s="67"/>
    </row>
    <row r="28" spans="1:41" s="52" customFormat="1" ht="30" customHeight="1">
      <c r="A28" s="3">
        <v>20</v>
      </c>
      <c r="B28" s="129" t="s">
        <v>488</v>
      </c>
      <c r="C28" s="130" t="s">
        <v>489</v>
      </c>
      <c r="D28" s="140" t="s">
        <v>219</v>
      </c>
      <c r="E28" s="98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3">
        <f t="shared" si="2"/>
        <v>0</v>
      </c>
      <c r="AK28" s="3">
        <f t="shared" si="0"/>
        <v>0</v>
      </c>
      <c r="AL28" s="3">
        <f t="shared" si="1"/>
        <v>0</v>
      </c>
      <c r="AM28" s="67"/>
      <c r="AN28" s="67"/>
      <c r="AO28" s="67"/>
    </row>
    <row r="29" spans="1:41" s="52" customFormat="1" ht="30" customHeight="1">
      <c r="A29" s="3">
        <v>21</v>
      </c>
      <c r="B29" s="129" t="s">
        <v>465</v>
      </c>
      <c r="C29" s="130" t="s">
        <v>506</v>
      </c>
      <c r="D29" s="140" t="s">
        <v>225</v>
      </c>
      <c r="E29" s="98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3">
        <f t="shared" si="2"/>
        <v>0</v>
      </c>
      <c r="AK29" s="3">
        <f t="shared" si="0"/>
        <v>0</v>
      </c>
      <c r="AL29" s="3">
        <f t="shared" si="1"/>
        <v>0</v>
      </c>
      <c r="AM29" s="67"/>
      <c r="AN29" s="67"/>
      <c r="AO29" s="67"/>
    </row>
    <row r="30" spans="1:41" s="52" customFormat="1" ht="30" customHeight="1">
      <c r="A30" s="3">
        <v>22</v>
      </c>
      <c r="B30" s="129" t="s">
        <v>466</v>
      </c>
      <c r="C30" s="130" t="s">
        <v>28</v>
      </c>
      <c r="D30" s="140" t="s">
        <v>467</v>
      </c>
      <c r="E30" s="98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3">
        <f t="shared" si="2"/>
        <v>0</v>
      </c>
      <c r="AK30" s="3">
        <f t="shared" si="0"/>
        <v>0</v>
      </c>
      <c r="AL30" s="3">
        <f t="shared" si="1"/>
        <v>0</v>
      </c>
      <c r="AM30" s="67"/>
      <c r="AN30" s="67"/>
      <c r="AO30" s="67"/>
    </row>
    <row r="31" spans="1:41" s="52" customFormat="1" ht="30" customHeight="1">
      <c r="A31" s="3">
        <v>23</v>
      </c>
      <c r="B31" s="129" t="s">
        <v>468</v>
      </c>
      <c r="C31" s="130" t="s">
        <v>469</v>
      </c>
      <c r="D31" s="140" t="s">
        <v>470</v>
      </c>
      <c r="E31" s="98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3">
        <f t="shared" si="2"/>
        <v>0</v>
      </c>
      <c r="AK31" s="3">
        <f t="shared" si="0"/>
        <v>0</v>
      </c>
      <c r="AL31" s="3">
        <f t="shared" si="1"/>
        <v>0</v>
      </c>
      <c r="AM31" s="67"/>
      <c r="AN31" s="67"/>
      <c r="AO31" s="67"/>
    </row>
    <row r="32" spans="1:41" s="52" customFormat="1" ht="30" customHeight="1">
      <c r="A32" s="3">
        <v>24</v>
      </c>
      <c r="B32" s="129" t="s">
        <v>471</v>
      </c>
      <c r="C32" s="130" t="s">
        <v>427</v>
      </c>
      <c r="D32" s="140" t="s">
        <v>472</v>
      </c>
      <c r="E32" s="98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3">
        <f t="shared" si="2"/>
        <v>0</v>
      </c>
      <c r="AK32" s="3">
        <f t="shared" si="0"/>
        <v>0</v>
      </c>
      <c r="AL32" s="3">
        <f t="shared" si="1"/>
        <v>0</v>
      </c>
      <c r="AM32" s="67"/>
      <c r="AN32" s="67"/>
      <c r="AO32" s="67"/>
    </row>
    <row r="33" spans="1:41" s="52" customFormat="1" ht="30" customHeight="1">
      <c r="A33" s="3">
        <v>25</v>
      </c>
      <c r="B33" s="129" t="s">
        <v>490</v>
      </c>
      <c r="C33" s="130" t="s">
        <v>491</v>
      </c>
      <c r="D33" s="140" t="s">
        <v>492</v>
      </c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3">
        <f t="shared" si="2"/>
        <v>0</v>
      </c>
      <c r="AK33" s="3">
        <f t="shared" si="0"/>
        <v>0</v>
      </c>
      <c r="AL33" s="3">
        <f t="shared" si="1"/>
        <v>0</v>
      </c>
      <c r="AM33" s="67"/>
      <c r="AN33" s="67"/>
      <c r="AO33" s="67"/>
    </row>
    <row r="34" spans="1:41" s="52" customFormat="1" ht="30" customHeight="1">
      <c r="A34" s="3">
        <v>26</v>
      </c>
      <c r="B34" s="129" t="s">
        <v>473</v>
      </c>
      <c r="C34" s="130" t="s">
        <v>507</v>
      </c>
      <c r="D34" s="140" t="s">
        <v>474</v>
      </c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3">
        <f t="shared" si="2"/>
        <v>0</v>
      </c>
      <c r="AK34" s="3">
        <f t="shared" si="0"/>
        <v>0</v>
      </c>
      <c r="AL34" s="3">
        <f t="shared" si="1"/>
        <v>0</v>
      </c>
      <c r="AM34" s="67"/>
      <c r="AN34" s="67"/>
      <c r="AO34" s="67"/>
    </row>
    <row r="35" spans="1:41" s="52" customFormat="1" ht="30" customHeight="1">
      <c r="A35" s="3">
        <v>27</v>
      </c>
      <c r="B35" s="129" t="s">
        <v>475</v>
      </c>
      <c r="C35" s="130" t="s">
        <v>476</v>
      </c>
      <c r="D35" s="140" t="s">
        <v>477</v>
      </c>
      <c r="E35" s="9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3">
        <f t="shared" si="2"/>
        <v>0</v>
      </c>
      <c r="AK35" s="3">
        <f t="shared" si="0"/>
        <v>0</v>
      </c>
      <c r="AL35" s="3">
        <f t="shared" si="1"/>
        <v>0</v>
      </c>
      <c r="AM35" s="67"/>
      <c r="AN35" s="67"/>
      <c r="AO35" s="67"/>
    </row>
    <row r="36" spans="1:41" s="52" customFormat="1" ht="30" customHeight="1">
      <c r="A36" s="3">
        <v>28</v>
      </c>
      <c r="B36" s="129"/>
      <c r="C36" s="130"/>
      <c r="D36" s="140"/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3">
        <f t="shared" si="2"/>
        <v>0</v>
      </c>
      <c r="AK36" s="3">
        <f t="shared" si="0"/>
        <v>0</v>
      </c>
      <c r="AL36" s="3">
        <f t="shared" si="1"/>
        <v>0</v>
      </c>
      <c r="AM36" s="67"/>
      <c r="AN36" s="67"/>
      <c r="AO36" s="67"/>
    </row>
    <row r="37" spans="1:41" s="52" customFormat="1" ht="30" customHeight="1">
      <c r="A37" s="3">
        <v>29</v>
      </c>
      <c r="B37" s="129"/>
      <c r="C37" s="130"/>
      <c r="D37" s="140"/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3">
        <f t="shared" si="2"/>
        <v>0</v>
      </c>
      <c r="AK37" s="3">
        <f t="shared" si="0"/>
        <v>0</v>
      </c>
      <c r="AL37" s="3">
        <f t="shared" si="1"/>
        <v>0</v>
      </c>
      <c r="AM37" s="67"/>
      <c r="AN37" s="67"/>
      <c r="AO37" s="67"/>
    </row>
    <row r="38" spans="1:41" s="52" customFormat="1" ht="30" customHeight="1">
      <c r="A38" s="3">
        <v>30</v>
      </c>
      <c r="B38" s="45"/>
      <c r="C38" s="5"/>
      <c r="D38" s="6"/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3">
        <f t="shared" si="2"/>
        <v>0</v>
      </c>
      <c r="AK38" s="3">
        <f t="shared" si="0"/>
        <v>0</v>
      </c>
      <c r="AL38" s="3">
        <f t="shared" si="1"/>
        <v>0</v>
      </c>
      <c r="AM38" s="67"/>
      <c r="AN38" s="67"/>
      <c r="AO38" s="67"/>
    </row>
    <row r="39" spans="1:41" s="52" customFormat="1" ht="30" customHeight="1">
      <c r="A39" s="3">
        <v>31</v>
      </c>
      <c r="B39" s="45"/>
      <c r="C39" s="5"/>
      <c r="D39" s="6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3">
        <f t="shared" si="2"/>
        <v>0</v>
      </c>
      <c r="AK39" s="3">
        <f t="shared" si="0"/>
        <v>0</v>
      </c>
      <c r="AL39" s="3">
        <f t="shared" si="1"/>
        <v>0</v>
      </c>
      <c r="AM39" s="67"/>
      <c r="AN39" s="67"/>
      <c r="AO39" s="67"/>
    </row>
    <row r="40" spans="1:41" s="52" customFormat="1" ht="30" customHeight="1">
      <c r="A40" s="3">
        <v>32</v>
      </c>
      <c r="B40" s="45"/>
      <c r="C40" s="5"/>
      <c r="D40" s="6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3">
        <f t="shared" si="2"/>
        <v>0</v>
      </c>
      <c r="AK40" s="3">
        <f t="shared" si="0"/>
        <v>0</v>
      </c>
      <c r="AL40" s="3">
        <f t="shared" si="1"/>
        <v>0</v>
      </c>
      <c r="AM40" s="67"/>
      <c r="AN40" s="67"/>
      <c r="AO40" s="67"/>
    </row>
    <row r="41" spans="1:41" s="52" customFormat="1" ht="30" customHeight="1">
      <c r="A41" s="3">
        <v>33</v>
      </c>
      <c r="B41" s="45"/>
      <c r="C41" s="5"/>
      <c r="D41" s="6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3">
        <f t="shared" si="2"/>
        <v>0</v>
      </c>
      <c r="AK41" s="3">
        <f t="shared" si="0"/>
        <v>0</v>
      </c>
      <c r="AL41" s="3">
        <f t="shared" si="1"/>
        <v>0</v>
      </c>
      <c r="AM41" s="67"/>
      <c r="AN41" s="67"/>
      <c r="AO41" s="67"/>
    </row>
    <row r="42" spans="1:41" s="52" customFormat="1" ht="30" customHeight="1">
      <c r="A42" s="3">
        <v>34</v>
      </c>
      <c r="B42" s="45"/>
      <c r="C42" s="5"/>
      <c r="D42" s="6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3">
        <f t="shared" si="2"/>
        <v>0</v>
      </c>
      <c r="AK42" s="3">
        <f t="shared" si="0"/>
        <v>0</v>
      </c>
      <c r="AL42" s="3">
        <f t="shared" si="1"/>
        <v>0</v>
      </c>
      <c r="AM42" s="67"/>
      <c r="AN42" s="67"/>
      <c r="AO42" s="67"/>
    </row>
    <row r="43" spans="1:41" s="52" customFormat="1" ht="30" customHeight="1">
      <c r="A43" s="3">
        <v>35</v>
      </c>
      <c r="B43" s="45"/>
      <c r="C43" s="5"/>
      <c r="D43" s="6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3">
        <f t="shared" si="2"/>
        <v>0</v>
      </c>
      <c r="AK43" s="3">
        <f t="shared" si="0"/>
        <v>0</v>
      </c>
      <c r="AL43" s="3">
        <f t="shared" si="1"/>
        <v>0</v>
      </c>
      <c r="AM43" s="67"/>
      <c r="AN43" s="67"/>
      <c r="AO43" s="67"/>
    </row>
    <row r="44" spans="1:41" s="52" customFormat="1" ht="30" customHeight="1">
      <c r="A44" s="3">
        <v>36</v>
      </c>
      <c r="B44" s="45"/>
      <c r="C44" s="5"/>
      <c r="D44" s="6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3">
        <f t="shared" si="2"/>
        <v>0</v>
      </c>
      <c r="AK44" s="3">
        <f t="shared" si="0"/>
        <v>0</v>
      </c>
      <c r="AL44" s="3">
        <f t="shared" si="1"/>
        <v>0</v>
      </c>
      <c r="AM44" s="67"/>
      <c r="AN44" s="67"/>
      <c r="AO44" s="67"/>
    </row>
    <row r="45" spans="1:41" s="52" customFormat="1" ht="30" customHeight="1">
      <c r="A45" s="3">
        <v>37</v>
      </c>
      <c r="B45" s="45"/>
      <c r="C45" s="5"/>
      <c r="D45" s="6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3">
        <f t="shared" si="2"/>
        <v>0</v>
      </c>
      <c r="AK45" s="3">
        <f t="shared" si="0"/>
        <v>0</v>
      </c>
      <c r="AL45" s="3">
        <f t="shared" si="1"/>
        <v>0</v>
      </c>
      <c r="AM45" s="67"/>
      <c r="AN45" s="67"/>
      <c r="AO45" s="67"/>
    </row>
    <row r="46" spans="1:41" s="52" customFormat="1" ht="30" customHeight="1">
      <c r="A46" s="3">
        <v>38</v>
      </c>
      <c r="B46" s="45"/>
      <c r="C46" s="5"/>
      <c r="D46" s="6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3">
        <f t="shared" si="2"/>
        <v>0</v>
      </c>
      <c r="AK46" s="3">
        <f t="shared" si="0"/>
        <v>0</v>
      </c>
      <c r="AL46" s="3">
        <f t="shared" si="1"/>
        <v>0</v>
      </c>
      <c r="AM46" s="67"/>
      <c r="AN46" s="67"/>
      <c r="AO46" s="67"/>
    </row>
    <row r="47" spans="1:41" s="52" customFormat="1" ht="30" customHeight="1">
      <c r="A47" s="3">
        <v>39</v>
      </c>
      <c r="B47" s="45"/>
      <c r="C47" s="5"/>
      <c r="D47" s="6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3">
        <f t="shared" si="2"/>
        <v>0</v>
      </c>
      <c r="AK47" s="3">
        <f t="shared" si="0"/>
        <v>0</v>
      </c>
      <c r="AL47" s="3">
        <f t="shared" si="1"/>
        <v>0</v>
      </c>
      <c r="AM47" s="67"/>
      <c r="AN47" s="67"/>
      <c r="AO47" s="67"/>
    </row>
    <row r="48" spans="1:41" s="52" customFormat="1" ht="30" customHeight="1">
      <c r="A48" s="3">
        <v>40</v>
      </c>
      <c r="B48" s="45"/>
      <c r="C48" s="5"/>
      <c r="D48" s="6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3">
        <f t="shared" si="2"/>
        <v>0</v>
      </c>
      <c r="AK48" s="3">
        <f t="shared" si="0"/>
        <v>0</v>
      </c>
      <c r="AL48" s="3">
        <f t="shared" si="1"/>
        <v>0</v>
      </c>
      <c r="AM48" s="67"/>
      <c r="AN48" s="67"/>
      <c r="AO48" s="67"/>
    </row>
    <row r="49" spans="1:44" s="52" customFormat="1" ht="30" customHeight="1">
      <c r="A49" s="3">
        <v>41</v>
      </c>
      <c r="B49" s="45"/>
      <c r="C49" s="5"/>
      <c r="D49" s="6"/>
      <c r="E49" s="9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3">
        <f t="shared" si="2"/>
        <v>0</v>
      </c>
      <c r="AK49" s="3">
        <f t="shared" si="0"/>
        <v>0</v>
      </c>
      <c r="AL49" s="3">
        <f t="shared" si="1"/>
        <v>0</v>
      </c>
      <c r="AM49" s="28"/>
      <c r="AN49" s="29"/>
      <c r="AO49" s="29"/>
      <c r="AP49" s="62"/>
      <c r="AQ49" s="62"/>
      <c r="AR49" s="62"/>
    </row>
    <row r="50" spans="1:44" s="52" customFormat="1" ht="30" customHeight="1">
      <c r="A50" s="3">
        <v>42</v>
      </c>
      <c r="B50" s="45"/>
      <c r="C50" s="5"/>
      <c r="D50" s="6"/>
      <c r="E50" s="9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3">
        <f t="shared" si="2"/>
        <v>0</v>
      </c>
      <c r="AK50" s="3">
        <f t="shared" si="0"/>
        <v>0</v>
      </c>
      <c r="AL50" s="3">
        <f t="shared" si="1"/>
        <v>0</v>
      </c>
      <c r="AM50" s="28"/>
      <c r="AN50" s="29"/>
      <c r="AO50" s="29"/>
      <c r="AP50" s="36"/>
      <c r="AQ50" s="36"/>
      <c r="AR50" s="62"/>
    </row>
    <row r="51" spans="1:44" s="52" customFormat="1" ht="30" customHeight="1">
      <c r="A51" s="3">
        <v>43</v>
      </c>
      <c r="B51" s="45"/>
      <c r="C51" s="5"/>
      <c r="D51" s="6"/>
      <c r="E51" s="9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3">
        <f t="shared" si="2"/>
        <v>0</v>
      </c>
      <c r="AK51" s="3">
        <f t="shared" si="0"/>
        <v>0</v>
      </c>
      <c r="AL51" s="3">
        <f t="shared" si="1"/>
        <v>0</v>
      </c>
      <c r="AM51" s="28"/>
      <c r="AN51" s="29"/>
      <c r="AO51" s="29"/>
      <c r="AP51" s="62"/>
      <c r="AQ51" s="62"/>
      <c r="AR51" s="62"/>
    </row>
    <row r="52" spans="1:44" s="52" customFormat="1" ht="30" customHeight="1">
      <c r="A52" s="3">
        <v>44</v>
      </c>
      <c r="B52" s="45"/>
      <c r="C52" s="5"/>
      <c r="D52" s="6"/>
      <c r="E52" s="9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3">
        <f t="shared" si="2"/>
        <v>0</v>
      </c>
      <c r="AK52" s="3">
        <f t="shared" si="0"/>
        <v>0</v>
      </c>
      <c r="AL52" s="3">
        <f t="shared" si="1"/>
        <v>0</v>
      </c>
      <c r="AM52" s="28"/>
      <c r="AN52" s="29"/>
      <c r="AO52" s="67"/>
      <c r="AP52" s="62"/>
      <c r="AQ52" s="62"/>
      <c r="AR52" s="62"/>
    </row>
    <row r="53" spans="1:44" s="52" customFormat="1" ht="30" customHeight="1">
      <c r="A53" s="3">
        <v>45</v>
      </c>
      <c r="B53" s="45"/>
      <c r="C53" s="5"/>
      <c r="D53" s="6"/>
      <c r="E53" s="9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3">
        <f t="shared" si="2"/>
        <v>0</v>
      </c>
      <c r="AK53" s="3">
        <f t="shared" si="0"/>
        <v>0</v>
      </c>
      <c r="AL53" s="3">
        <f t="shared" si="1"/>
        <v>0</v>
      </c>
      <c r="AM53" s="67"/>
      <c r="AN53" s="29"/>
      <c r="AO53" s="29"/>
      <c r="AP53" s="62"/>
      <c r="AQ53" s="62"/>
      <c r="AR53" s="62"/>
    </row>
    <row r="54" spans="1:44" s="52" customFormat="1" ht="48" customHeight="1">
      <c r="A54" s="204" t="s">
        <v>12</v>
      </c>
      <c r="B54" s="204"/>
      <c r="C54" s="204"/>
      <c r="D54" s="204"/>
      <c r="E54" s="204"/>
      <c r="F54" s="204"/>
      <c r="G54" s="204"/>
      <c r="H54" s="204"/>
      <c r="I54" s="204"/>
      <c r="J54" s="204"/>
      <c r="K54" s="204"/>
      <c r="L54" s="204"/>
      <c r="M54" s="204"/>
      <c r="N54" s="204"/>
      <c r="O54" s="204"/>
      <c r="P54" s="204"/>
      <c r="Q54" s="204"/>
      <c r="R54" s="204"/>
      <c r="S54" s="204"/>
      <c r="T54" s="204"/>
      <c r="U54" s="204"/>
      <c r="V54" s="204"/>
      <c r="W54" s="204"/>
      <c r="X54" s="204"/>
      <c r="Y54" s="204"/>
      <c r="Z54" s="204"/>
      <c r="AA54" s="204"/>
      <c r="AB54" s="204"/>
      <c r="AC54" s="204"/>
      <c r="AD54" s="204"/>
      <c r="AE54" s="204"/>
      <c r="AF54" s="204"/>
      <c r="AG54" s="204"/>
      <c r="AH54" s="204"/>
      <c r="AI54" s="204"/>
      <c r="AJ54" s="3">
        <f>SUM(AJ9:AJ53)</f>
        <v>0</v>
      </c>
      <c r="AK54" s="3">
        <f>SUM(AK9:AK53)</f>
        <v>0</v>
      </c>
      <c r="AL54" s="3">
        <f>SUM(AL9:AL53)</f>
        <v>0</v>
      </c>
      <c r="AM54" s="67"/>
      <c r="AN54" s="29"/>
      <c r="AO54" s="29"/>
      <c r="AP54" s="62"/>
      <c r="AQ54" s="62"/>
      <c r="AR54" s="62"/>
    </row>
    <row r="55" spans="1:44" s="52" customFormat="1" ht="30" customHeight="1">
      <c r="A55" s="13"/>
      <c r="B55" s="13"/>
      <c r="C55" s="14"/>
      <c r="D55" s="14"/>
      <c r="E55" s="15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8"/>
      <c r="AG55" s="68"/>
      <c r="AH55" s="68"/>
      <c r="AI55" s="68"/>
      <c r="AJ55" s="13"/>
      <c r="AK55" s="13"/>
      <c r="AL55" s="13"/>
      <c r="AM55" s="67"/>
      <c r="AN55" s="67"/>
      <c r="AO55" s="67"/>
    </row>
    <row r="56" spans="1:44" s="52" customFormat="1" ht="41.25" customHeight="1">
      <c r="A56" s="206" t="s">
        <v>13</v>
      </c>
      <c r="B56" s="206"/>
      <c r="C56" s="206"/>
      <c r="D56" s="206"/>
      <c r="E56" s="206"/>
      <c r="F56" s="206"/>
      <c r="G56" s="206"/>
      <c r="H56" s="206"/>
      <c r="I56" s="206"/>
      <c r="J56" s="206"/>
      <c r="K56" s="206"/>
      <c r="L56" s="206"/>
      <c r="M56" s="206"/>
      <c r="N56" s="206"/>
      <c r="O56" s="206"/>
      <c r="P56" s="206"/>
      <c r="Q56" s="206"/>
      <c r="R56" s="206"/>
      <c r="S56" s="206"/>
      <c r="T56" s="206"/>
      <c r="U56" s="206"/>
      <c r="V56" s="206"/>
      <c r="W56" s="206"/>
      <c r="X56" s="206"/>
      <c r="Y56" s="206"/>
      <c r="Z56" s="206"/>
      <c r="AA56" s="206"/>
      <c r="AB56" s="206"/>
      <c r="AC56" s="206"/>
      <c r="AD56" s="206"/>
      <c r="AE56" s="206"/>
      <c r="AF56" s="206"/>
      <c r="AG56" s="206"/>
      <c r="AH56" s="206"/>
      <c r="AI56" s="207"/>
      <c r="AJ56" s="46" t="s">
        <v>14</v>
      </c>
      <c r="AK56" s="46" t="s">
        <v>15</v>
      </c>
      <c r="AL56" s="46" t="s">
        <v>16</v>
      </c>
      <c r="AM56" s="46" t="s">
        <v>17</v>
      </c>
      <c r="AN56" s="46" t="s">
        <v>18</v>
      </c>
      <c r="AO56" s="46" t="s">
        <v>19</v>
      </c>
    </row>
    <row r="57" spans="1:44" s="52" customFormat="1" ht="30" customHeight="1">
      <c r="A57" s="3" t="s">
        <v>5</v>
      </c>
      <c r="B57" s="49"/>
      <c r="C57" s="208" t="s">
        <v>7</v>
      </c>
      <c r="D57" s="209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20</v>
      </c>
      <c r="AK57" s="33" t="s">
        <v>21</v>
      </c>
      <c r="AL57" s="33" t="s">
        <v>22</v>
      </c>
      <c r="AM57" s="33" t="s">
        <v>23</v>
      </c>
      <c r="AN57" s="33" t="s">
        <v>24</v>
      </c>
      <c r="AO57" s="33" t="s">
        <v>25</v>
      </c>
    </row>
    <row r="58" spans="1:44" s="52" customFormat="1" ht="30" customHeight="1">
      <c r="A58" s="3">
        <v>1</v>
      </c>
      <c r="B58" s="49" t="s">
        <v>436</v>
      </c>
      <c r="C58" s="5" t="s">
        <v>500</v>
      </c>
      <c r="D58" s="6" t="s">
        <v>437</v>
      </c>
      <c r="E58" s="9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>COUNTIF(H58:AL58,"CT")</f>
        <v>0</v>
      </c>
      <c r="AN58" s="35">
        <f>COUNTIF(I58:AM58,"HT")</f>
        <v>0</v>
      </c>
      <c r="AO58" s="35">
        <f>COUNTIF(J58:AN58,"VK")</f>
        <v>0</v>
      </c>
      <c r="AP58" s="223"/>
      <c r="AQ58" s="210"/>
    </row>
    <row r="59" spans="1:44" s="52" customFormat="1" ht="30" customHeight="1">
      <c r="A59" s="3">
        <v>2</v>
      </c>
      <c r="B59" s="49" t="s">
        <v>438</v>
      </c>
      <c r="C59" s="5" t="s">
        <v>439</v>
      </c>
      <c r="D59" s="6" t="s">
        <v>440</v>
      </c>
      <c r="E59" s="17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  <c r="AB59" s="69"/>
      <c r="AC59" s="69"/>
      <c r="AD59" s="69"/>
      <c r="AE59" s="69"/>
      <c r="AF59" s="69"/>
      <c r="AG59" s="69"/>
      <c r="AH59" s="69"/>
      <c r="AI59" s="69"/>
      <c r="AJ59" s="35">
        <f t="shared" ref="AJ59:AJ91" si="3">COUNTIF(E59:AI59,"BT")</f>
        <v>0</v>
      </c>
      <c r="AK59" s="35">
        <f t="shared" ref="AK59:AK91" si="4">COUNTIF(F59:AJ59,"D")</f>
        <v>0</v>
      </c>
      <c r="AL59" s="35">
        <f t="shared" ref="AL59:AL91" si="5">COUNTIF(G59:AK59,"ĐP")</f>
        <v>0</v>
      </c>
      <c r="AM59" s="35">
        <f t="shared" ref="AM59:AM91" si="6">COUNTIF(H59:AL59,"CT")</f>
        <v>0</v>
      </c>
      <c r="AN59" s="35">
        <f t="shared" ref="AN59:AN91" si="7">COUNTIF(I59:AM59,"HT")</f>
        <v>0</v>
      </c>
      <c r="AO59" s="35">
        <f t="shared" ref="AO59:AO91" si="8">COUNTIF(J59:AN59,"VK")</f>
        <v>0</v>
      </c>
      <c r="AP59" s="67"/>
      <c r="AQ59" s="67"/>
    </row>
    <row r="60" spans="1:44" s="52" customFormat="1" ht="30" customHeight="1">
      <c r="A60" s="3">
        <v>3</v>
      </c>
      <c r="B60" s="49" t="s">
        <v>441</v>
      </c>
      <c r="C60" s="5" t="s">
        <v>442</v>
      </c>
      <c r="D60" s="6" t="s">
        <v>93</v>
      </c>
      <c r="E60" s="9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67"/>
      <c r="AQ60" s="67"/>
    </row>
    <row r="61" spans="1:44" s="52" customFormat="1" ht="30" customHeight="1">
      <c r="A61" s="3">
        <v>4</v>
      </c>
      <c r="B61" s="49" t="s">
        <v>501</v>
      </c>
      <c r="C61" s="5" t="s">
        <v>502</v>
      </c>
      <c r="D61" s="6" t="s">
        <v>226</v>
      </c>
      <c r="E61" s="9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  <c r="AP61" s="67"/>
      <c r="AQ61" s="67"/>
    </row>
    <row r="62" spans="1:44" s="52" customFormat="1" ht="30" customHeight="1">
      <c r="A62" s="3">
        <v>5</v>
      </c>
      <c r="B62" s="49" t="s">
        <v>503</v>
      </c>
      <c r="C62" s="5" t="s">
        <v>504</v>
      </c>
      <c r="D62" s="6" t="s">
        <v>445</v>
      </c>
      <c r="E62" s="9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  <c r="AP62" s="67"/>
      <c r="AQ62" s="67"/>
    </row>
    <row r="63" spans="1:44" s="52" customFormat="1" ht="30" customHeight="1">
      <c r="A63" s="3">
        <v>6</v>
      </c>
      <c r="B63" s="49" t="s">
        <v>443</v>
      </c>
      <c r="C63" s="5" t="s">
        <v>444</v>
      </c>
      <c r="D63" s="6" t="s">
        <v>445</v>
      </c>
      <c r="E63" s="9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  <c r="AP63" s="67"/>
      <c r="AQ63" s="67"/>
    </row>
    <row r="64" spans="1:44" s="52" customFormat="1" ht="30" customHeight="1">
      <c r="A64" s="3">
        <v>7</v>
      </c>
      <c r="B64" s="49" t="s">
        <v>446</v>
      </c>
      <c r="C64" s="5" t="s">
        <v>447</v>
      </c>
      <c r="D64" s="6" t="s">
        <v>448</v>
      </c>
      <c r="E64" s="9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  <c r="AP64" s="67"/>
      <c r="AQ64" s="67"/>
    </row>
    <row r="65" spans="1:43" s="52" customFormat="1" ht="30" customHeight="1">
      <c r="A65" s="3">
        <v>8</v>
      </c>
      <c r="B65" s="49" t="s">
        <v>449</v>
      </c>
      <c r="C65" s="5" t="s">
        <v>505</v>
      </c>
      <c r="D65" s="6" t="s">
        <v>450</v>
      </c>
      <c r="E65" s="9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  <c r="AP65" s="67"/>
      <c r="AQ65" s="67"/>
    </row>
    <row r="66" spans="1:43" s="52" customFormat="1" ht="30" customHeight="1">
      <c r="A66" s="3">
        <v>9</v>
      </c>
      <c r="B66" s="49" t="s">
        <v>451</v>
      </c>
      <c r="C66" s="5" t="s">
        <v>452</v>
      </c>
      <c r="D66" s="6" t="s">
        <v>294</v>
      </c>
      <c r="E66" s="9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  <c r="AP66" s="67"/>
      <c r="AQ66" s="67"/>
    </row>
    <row r="67" spans="1:43" s="52" customFormat="1" ht="30" customHeight="1">
      <c r="A67" s="3">
        <v>10</v>
      </c>
      <c r="B67" s="49" t="s">
        <v>478</v>
      </c>
      <c r="C67" s="5" t="s">
        <v>174</v>
      </c>
      <c r="D67" s="6" t="s">
        <v>156</v>
      </c>
      <c r="E67" s="9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  <c r="AP67" s="67"/>
      <c r="AQ67" s="67"/>
    </row>
    <row r="68" spans="1:43" s="52" customFormat="1" ht="30" customHeight="1">
      <c r="A68" s="3">
        <v>11</v>
      </c>
      <c r="B68" s="49" t="s">
        <v>453</v>
      </c>
      <c r="C68" s="5" t="s">
        <v>454</v>
      </c>
      <c r="D68" s="6" t="s">
        <v>27</v>
      </c>
      <c r="E68" s="9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  <c r="AP68" s="67"/>
      <c r="AQ68" s="67"/>
    </row>
    <row r="69" spans="1:43" s="52" customFormat="1" ht="30" customHeight="1">
      <c r="A69" s="3">
        <v>12</v>
      </c>
      <c r="B69" s="49" t="s">
        <v>479</v>
      </c>
      <c r="C69" s="5" t="s">
        <v>480</v>
      </c>
      <c r="D69" s="6" t="s">
        <v>203</v>
      </c>
      <c r="E69" s="9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  <c r="AP69" s="67"/>
      <c r="AQ69" s="67"/>
    </row>
    <row r="70" spans="1:43" s="52" customFormat="1" ht="30" customHeight="1">
      <c r="A70" s="3">
        <v>13</v>
      </c>
      <c r="B70" s="49" t="s">
        <v>481</v>
      </c>
      <c r="C70" s="5" t="s">
        <v>482</v>
      </c>
      <c r="D70" s="6" t="s">
        <v>483</v>
      </c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  <c r="AP70" s="67"/>
      <c r="AQ70" s="67"/>
    </row>
    <row r="71" spans="1:43" s="52" customFormat="1" ht="30" customHeight="1">
      <c r="A71" s="3">
        <v>14</v>
      </c>
      <c r="B71" s="49" t="s">
        <v>455</v>
      </c>
      <c r="C71" s="7" t="s">
        <v>456</v>
      </c>
      <c r="D71" s="8" t="s">
        <v>457</v>
      </c>
      <c r="E71" s="9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  <c r="AP71" s="223"/>
      <c r="AQ71" s="210"/>
    </row>
    <row r="72" spans="1:43" s="52" customFormat="1" ht="30" customHeight="1">
      <c r="A72" s="3">
        <v>15</v>
      </c>
      <c r="B72" s="49" t="s">
        <v>484</v>
      </c>
      <c r="C72" s="7" t="s">
        <v>485</v>
      </c>
      <c r="D72" s="8" t="s">
        <v>209</v>
      </c>
      <c r="E72" s="9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3" s="52" customFormat="1" ht="30" customHeight="1">
      <c r="A73" s="3">
        <v>16</v>
      </c>
      <c r="B73" s="49" t="s">
        <v>458</v>
      </c>
      <c r="C73" s="7" t="s">
        <v>459</v>
      </c>
      <c r="D73" s="8" t="s">
        <v>210</v>
      </c>
      <c r="E73" s="9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3" s="52" customFormat="1" ht="30" customHeight="1">
      <c r="A74" s="3">
        <v>17</v>
      </c>
      <c r="B74" s="49" t="s">
        <v>460</v>
      </c>
      <c r="C74" s="7" t="s">
        <v>461</v>
      </c>
      <c r="D74" s="8" t="s">
        <v>357</v>
      </c>
      <c r="E74" s="9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3" s="52" customFormat="1" ht="30" customHeight="1">
      <c r="A75" s="3">
        <v>18</v>
      </c>
      <c r="B75" s="49" t="s">
        <v>462</v>
      </c>
      <c r="C75" s="7" t="s">
        <v>463</v>
      </c>
      <c r="D75" s="8" t="s">
        <v>464</v>
      </c>
      <c r="E75" s="9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3" s="52" customFormat="1" ht="30" customHeight="1">
      <c r="A76" s="3">
        <v>19</v>
      </c>
      <c r="B76" s="49" t="s">
        <v>486</v>
      </c>
      <c r="C76" s="7" t="s">
        <v>487</v>
      </c>
      <c r="D76" s="8" t="s">
        <v>82</v>
      </c>
      <c r="E76" s="9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3" s="52" customFormat="1" ht="30" customHeight="1">
      <c r="A77" s="3">
        <v>20</v>
      </c>
      <c r="B77" s="49" t="s">
        <v>488</v>
      </c>
      <c r="C77" s="7" t="s">
        <v>489</v>
      </c>
      <c r="D77" s="8" t="s">
        <v>219</v>
      </c>
      <c r="E77" s="9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3" s="52" customFormat="1" ht="30" customHeight="1">
      <c r="A78" s="3">
        <v>21</v>
      </c>
      <c r="B78" s="49" t="s">
        <v>465</v>
      </c>
      <c r="C78" s="7" t="s">
        <v>506</v>
      </c>
      <c r="D78" s="8" t="s">
        <v>225</v>
      </c>
      <c r="E78" s="9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3" s="52" customFormat="1" ht="30" customHeight="1">
      <c r="A79" s="3">
        <v>22</v>
      </c>
      <c r="B79" s="49" t="s">
        <v>466</v>
      </c>
      <c r="C79" s="7" t="s">
        <v>28</v>
      </c>
      <c r="D79" s="8" t="s">
        <v>467</v>
      </c>
      <c r="E79" s="9"/>
      <c r="F79" s="4"/>
      <c r="G79" s="4"/>
      <c r="H79" s="4"/>
      <c r="I79" s="4"/>
      <c r="J79" s="4" t="s">
        <v>16</v>
      </c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35">
        <f t="shared" si="3"/>
        <v>0</v>
      </c>
      <c r="AK79" s="35">
        <f t="shared" si="4"/>
        <v>0</v>
      </c>
      <c r="AL79" s="35">
        <f t="shared" si="5"/>
        <v>1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3" s="52" customFormat="1" ht="30" customHeight="1">
      <c r="A80" s="3">
        <v>23</v>
      </c>
      <c r="B80" s="49" t="s">
        <v>468</v>
      </c>
      <c r="C80" s="7" t="s">
        <v>469</v>
      </c>
      <c r="D80" s="8" t="s">
        <v>470</v>
      </c>
      <c r="E80" s="9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s="52" customFormat="1" ht="30" customHeight="1">
      <c r="A81" s="3">
        <v>24</v>
      </c>
      <c r="B81" s="49" t="s">
        <v>471</v>
      </c>
      <c r="C81" s="7" t="s">
        <v>427</v>
      </c>
      <c r="D81" s="8" t="s">
        <v>472</v>
      </c>
      <c r="E81" s="9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35">
        <f t="shared" si="3"/>
        <v>0</v>
      </c>
      <c r="AK81" s="35">
        <f t="shared" si="4"/>
        <v>0</v>
      </c>
      <c r="AL81" s="35">
        <f t="shared" si="5"/>
        <v>0</v>
      </c>
      <c r="AM81" s="35">
        <f t="shared" si="6"/>
        <v>0</v>
      </c>
      <c r="AN81" s="35">
        <f t="shared" si="7"/>
        <v>0</v>
      </c>
      <c r="AO81" s="35">
        <f t="shared" si="8"/>
        <v>0</v>
      </c>
    </row>
    <row r="82" spans="1:41" s="52" customFormat="1" ht="30" customHeight="1">
      <c r="A82" s="3">
        <v>25</v>
      </c>
      <c r="B82" s="49" t="s">
        <v>490</v>
      </c>
      <c r="C82" s="7" t="s">
        <v>491</v>
      </c>
      <c r="D82" s="8" t="s">
        <v>492</v>
      </c>
      <c r="E82" s="9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 t="s">
        <v>16</v>
      </c>
      <c r="AE82" s="4"/>
      <c r="AF82" s="4"/>
      <c r="AG82" s="4"/>
      <c r="AH82" s="4"/>
      <c r="AI82" s="4"/>
      <c r="AJ82" s="35">
        <f t="shared" si="3"/>
        <v>0</v>
      </c>
      <c r="AK82" s="35">
        <f t="shared" si="4"/>
        <v>0</v>
      </c>
      <c r="AL82" s="35">
        <f t="shared" si="5"/>
        <v>1</v>
      </c>
      <c r="AM82" s="35">
        <f t="shared" si="6"/>
        <v>0</v>
      </c>
      <c r="AN82" s="35">
        <f t="shared" si="7"/>
        <v>0</v>
      </c>
      <c r="AO82" s="35">
        <f t="shared" si="8"/>
        <v>0</v>
      </c>
    </row>
    <row r="83" spans="1:41" s="52" customFormat="1" ht="30" customHeight="1">
      <c r="A83" s="3">
        <v>26</v>
      </c>
      <c r="B83" s="49" t="s">
        <v>473</v>
      </c>
      <c r="C83" s="11" t="s">
        <v>507</v>
      </c>
      <c r="D83" s="12" t="s">
        <v>474</v>
      </c>
      <c r="E83" s="9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35">
        <f t="shared" si="3"/>
        <v>0</v>
      </c>
      <c r="AK83" s="35">
        <f t="shared" si="4"/>
        <v>0</v>
      </c>
      <c r="AL83" s="35">
        <f t="shared" si="5"/>
        <v>0</v>
      </c>
      <c r="AM83" s="35">
        <f t="shared" si="6"/>
        <v>0</v>
      </c>
      <c r="AN83" s="35">
        <f t="shared" si="7"/>
        <v>0</v>
      </c>
      <c r="AO83" s="35">
        <f t="shared" si="8"/>
        <v>0</v>
      </c>
    </row>
    <row r="84" spans="1:41" s="52" customFormat="1" ht="30" customHeight="1">
      <c r="A84" s="3">
        <v>27</v>
      </c>
      <c r="B84" s="49" t="s">
        <v>475</v>
      </c>
      <c r="C84" s="11" t="s">
        <v>476</v>
      </c>
      <c r="D84" s="12" t="s">
        <v>477</v>
      </c>
      <c r="E84" s="9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35">
        <f t="shared" si="3"/>
        <v>0</v>
      </c>
      <c r="AK84" s="35">
        <f t="shared" si="4"/>
        <v>0</v>
      </c>
      <c r="AL84" s="35">
        <f t="shared" si="5"/>
        <v>0</v>
      </c>
      <c r="AM84" s="35">
        <f t="shared" si="6"/>
        <v>0</v>
      </c>
      <c r="AN84" s="35">
        <f t="shared" si="7"/>
        <v>0</v>
      </c>
      <c r="AO84" s="35">
        <f t="shared" si="8"/>
        <v>0</v>
      </c>
    </row>
    <row r="85" spans="1:41" s="52" customFormat="1" ht="30" customHeight="1">
      <c r="A85" s="3">
        <v>28</v>
      </c>
      <c r="B85" s="49"/>
      <c r="C85" s="11"/>
      <c r="D85" s="12"/>
      <c r="E85" s="9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35">
        <f t="shared" si="3"/>
        <v>0</v>
      </c>
      <c r="AK85" s="35">
        <f t="shared" si="4"/>
        <v>0</v>
      </c>
      <c r="AL85" s="35">
        <f t="shared" si="5"/>
        <v>0</v>
      </c>
      <c r="AM85" s="35">
        <f t="shared" si="6"/>
        <v>0</v>
      </c>
      <c r="AN85" s="35">
        <f t="shared" si="7"/>
        <v>0</v>
      </c>
      <c r="AO85" s="35">
        <f t="shared" si="8"/>
        <v>0</v>
      </c>
    </row>
    <row r="86" spans="1:41" s="52" customFormat="1" ht="30" customHeight="1">
      <c r="A86" s="3">
        <v>29</v>
      </c>
      <c r="B86" s="49"/>
      <c r="C86" s="11"/>
      <c r="D86" s="12"/>
      <c r="E86" s="9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35">
        <f t="shared" si="3"/>
        <v>0</v>
      </c>
      <c r="AK86" s="35">
        <f t="shared" si="4"/>
        <v>0</v>
      </c>
      <c r="AL86" s="35">
        <f t="shared" si="5"/>
        <v>0</v>
      </c>
      <c r="AM86" s="35">
        <f t="shared" si="6"/>
        <v>0</v>
      </c>
      <c r="AN86" s="35">
        <f t="shared" si="7"/>
        <v>0</v>
      </c>
      <c r="AO86" s="35">
        <f t="shared" si="8"/>
        <v>0</v>
      </c>
    </row>
    <row r="87" spans="1:41" s="52" customFormat="1" ht="30" customHeight="1">
      <c r="A87" s="3">
        <v>30</v>
      </c>
      <c r="B87" s="49"/>
      <c r="C87" s="11"/>
      <c r="D87" s="12"/>
      <c r="E87" s="9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35">
        <f t="shared" si="3"/>
        <v>0</v>
      </c>
      <c r="AK87" s="35">
        <f t="shared" si="4"/>
        <v>0</v>
      </c>
      <c r="AL87" s="35">
        <f t="shared" si="5"/>
        <v>0</v>
      </c>
      <c r="AM87" s="35">
        <f t="shared" si="6"/>
        <v>0</v>
      </c>
      <c r="AN87" s="35">
        <f t="shared" si="7"/>
        <v>0</v>
      </c>
      <c r="AO87" s="35">
        <f t="shared" si="8"/>
        <v>0</v>
      </c>
    </row>
    <row r="88" spans="1:41" s="52" customFormat="1" ht="30" customHeight="1">
      <c r="A88" s="3">
        <v>31</v>
      </c>
      <c r="B88" s="49"/>
      <c r="C88" s="11"/>
      <c r="D88" s="12"/>
      <c r="E88" s="9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35">
        <f t="shared" si="3"/>
        <v>0</v>
      </c>
      <c r="AK88" s="35">
        <f t="shared" si="4"/>
        <v>0</v>
      </c>
      <c r="AL88" s="35">
        <f t="shared" si="5"/>
        <v>0</v>
      </c>
      <c r="AM88" s="35">
        <f t="shared" si="6"/>
        <v>0</v>
      </c>
      <c r="AN88" s="35">
        <f t="shared" si="7"/>
        <v>0</v>
      </c>
      <c r="AO88" s="35">
        <f t="shared" si="8"/>
        <v>0</v>
      </c>
    </row>
    <row r="89" spans="1:41" s="52" customFormat="1" ht="30" customHeight="1">
      <c r="A89" s="3">
        <v>32</v>
      </c>
      <c r="B89" s="49"/>
      <c r="C89" s="11"/>
      <c r="D89" s="12"/>
      <c r="E89" s="9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35">
        <f t="shared" si="3"/>
        <v>0</v>
      </c>
      <c r="AK89" s="35">
        <f t="shared" si="4"/>
        <v>0</v>
      </c>
      <c r="AL89" s="35">
        <f t="shared" si="5"/>
        <v>0</v>
      </c>
      <c r="AM89" s="35">
        <f t="shared" si="6"/>
        <v>0</v>
      </c>
      <c r="AN89" s="35">
        <f t="shared" si="7"/>
        <v>0</v>
      </c>
      <c r="AO89" s="35">
        <f t="shared" si="8"/>
        <v>0</v>
      </c>
    </row>
    <row r="90" spans="1:41" s="52" customFormat="1" ht="30.75" customHeight="1">
      <c r="A90" s="3">
        <v>33</v>
      </c>
      <c r="B90" s="49"/>
      <c r="C90" s="11"/>
      <c r="D90" s="12"/>
      <c r="E90" s="3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35">
        <f t="shared" si="3"/>
        <v>0</v>
      </c>
      <c r="AK90" s="35">
        <f t="shared" si="4"/>
        <v>0</v>
      </c>
      <c r="AL90" s="35">
        <f t="shared" si="5"/>
        <v>0</v>
      </c>
      <c r="AM90" s="35">
        <f t="shared" si="6"/>
        <v>0</v>
      </c>
      <c r="AN90" s="35">
        <f t="shared" si="7"/>
        <v>0</v>
      </c>
      <c r="AO90" s="35">
        <f t="shared" si="8"/>
        <v>0</v>
      </c>
    </row>
    <row r="91" spans="1:41" s="52" customFormat="1" ht="30.75" customHeight="1">
      <c r="A91" s="3">
        <v>34</v>
      </c>
      <c r="B91" s="49"/>
      <c r="C91" s="11"/>
      <c r="D91" s="12"/>
      <c r="E91" s="9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35">
        <f t="shared" si="3"/>
        <v>0</v>
      </c>
      <c r="AK91" s="35">
        <f t="shared" si="4"/>
        <v>0</v>
      </c>
      <c r="AL91" s="35">
        <f t="shared" si="5"/>
        <v>0</v>
      </c>
      <c r="AM91" s="35">
        <f t="shared" si="6"/>
        <v>0</v>
      </c>
      <c r="AN91" s="35">
        <f t="shared" si="7"/>
        <v>0</v>
      </c>
      <c r="AO91" s="35">
        <f t="shared" si="8"/>
        <v>0</v>
      </c>
    </row>
    <row r="92" spans="1:41" ht="51" customHeight="1">
      <c r="A92" s="204" t="s">
        <v>12</v>
      </c>
      <c r="B92" s="204"/>
      <c r="C92" s="204"/>
      <c r="D92" s="204"/>
      <c r="E92" s="204"/>
      <c r="F92" s="204"/>
      <c r="G92" s="204"/>
      <c r="H92" s="204"/>
      <c r="I92" s="204"/>
      <c r="J92" s="204"/>
      <c r="K92" s="204"/>
      <c r="L92" s="204"/>
      <c r="M92" s="204"/>
      <c r="N92" s="204"/>
      <c r="O92" s="204"/>
      <c r="P92" s="204"/>
      <c r="Q92" s="204"/>
      <c r="R92" s="204"/>
      <c r="S92" s="204"/>
      <c r="T92" s="204"/>
      <c r="U92" s="204"/>
      <c r="V92" s="204"/>
      <c r="W92" s="204"/>
      <c r="X92" s="204"/>
      <c r="Y92" s="204"/>
      <c r="Z92" s="204"/>
      <c r="AA92" s="204"/>
      <c r="AB92" s="204"/>
      <c r="AC92" s="204"/>
      <c r="AD92" s="204"/>
      <c r="AE92" s="204"/>
      <c r="AF92" s="204"/>
      <c r="AG92" s="204"/>
      <c r="AH92" s="204"/>
      <c r="AI92" s="204"/>
      <c r="AJ92" s="3">
        <f t="shared" ref="AJ92:AO92" si="9">SUM(AJ58:AJ91)</f>
        <v>0</v>
      </c>
      <c r="AK92" s="3">
        <f t="shared" si="9"/>
        <v>0</v>
      </c>
      <c r="AL92" s="3">
        <f t="shared" si="9"/>
        <v>2</v>
      </c>
      <c r="AM92" s="3">
        <f t="shared" si="9"/>
        <v>0</v>
      </c>
      <c r="AN92" s="3">
        <f t="shared" si="9"/>
        <v>0</v>
      </c>
      <c r="AO92" s="3">
        <f t="shared" si="9"/>
        <v>0</v>
      </c>
    </row>
    <row r="93" spans="1:41" ht="15.75" customHeight="1">
      <c r="A93" s="29"/>
      <c r="B93" s="29"/>
      <c r="C93" s="205"/>
      <c r="D93" s="205"/>
      <c r="H93" s="60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</row>
    <row r="94" spans="1:41" ht="15.75" customHeight="1">
      <c r="C94" s="50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</row>
    <row r="95" spans="1:41" ht="15.75" customHeight="1">
      <c r="C95" s="50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</row>
    <row r="96" spans="1:41" ht="15.75" customHeight="1">
      <c r="C96" s="205"/>
      <c r="D96" s="205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</row>
    <row r="97" spans="3:38" ht="15.75" customHeight="1">
      <c r="C97" s="205"/>
      <c r="D97" s="205"/>
      <c r="E97" s="205"/>
      <c r="F97" s="205"/>
      <c r="G97" s="205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</row>
    <row r="98" spans="3:38" ht="15.75" customHeight="1">
      <c r="C98" s="205"/>
      <c r="D98" s="205"/>
      <c r="E98" s="205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</row>
    <row r="99" spans="3:38" ht="15.75" customHeight="1">
      <c r="C99" s="205"/>
      <c r="D99" s="205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54:AI54"/>
    <mergeCell ref="A56:AI56"/>
    <mergeCell ref="C98:E98"/>
    <mergeCell ref="C99:D99"/>
    <mergeCell ref="C97:G97"/>
    <mergeCell ref="C57:D57"/>
    <mergeCell ref="AP58:AQ58"/>
    <mergeCell ref="AP71:AQ71"/>
    <mergeCell ref="A92:AI92"/>
    <mergeCell ref="C93:D93"/>
    <mergeCell ref="C96:D9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14</vt:i4>
      </vt:variant>
    </vt:vector>
  </HeadingPairs>
  <TitlesOfParts>
    <vt:vector size="29" baseType="lpstr">
      <vt:lpstr>TĐ16B</vt:lpstr>
      <vt:lpstr>TML16B1</vt:lpstr>
      <vt:lpstr>TML16B2</vt:lpstr>
      <vt:lpstr>TKTT16B</vt:lpstr>
      <vt:lpstr>ĐCN 18.1</vt:lpstr>
      <vt:lpstr>ĐCN 18.2</vt:lpstr>
      <vt:lpstr>TBN18.1</vt:lpstr>
      <vt:lpstr>TBN18.2</vt:lpstr>
      <vt:lpstr>TKTT18</vt:lpstr>
      <vt:lpstr>ĐCN19</vt:lpstr>
      <vt:lpstr>TBN19.1</vt:lpstr>
      <vt:lpstr>TBN19.2</vt:lpstr>
      <vt:lpstr>TBN19.3</vt:lpstr>
      <vt:lpstr>TKTT19</vt:lpstr>
      <vt:lpstr>Sheet1</vt:lpstr>
      <vt:lpstr>'ĐCN 18.1'!Print_Titles</vt:lpstr>
      <vt:lpstr>'ĐCN 18.2'!Print_Titles</vt:lpstr>
      <vt:lpstr>ĐCN19!Print_Titles</vt:lpstr>
      <vt:lpstr>TBN18.1!Print_Titles</vt:lpstr>
      <vt:lpstr>TBN18.2!Print_Titles</vt:lpstr>
      <vt:lpstr>TBN19.1!Print_Titles</vt:lpstr>
      <vt:lpstr>TBN19.2!Print_Titles</vt:lpstr>
      <vt:lpstr>TBN19.3!Print_Titles</vt:lpstr>
      <vt:lpstr>TĐ16B!Print_Titles</vt:lpstr>
      <vt:lpstr>TKTT16B!Print_Titles</vt:lpstr>
      <vt:lpstr>TKTT18!Print_Titles</vt:lpstr>
      <vt:lpstr>TKTT19!Print_Titles</vt:lpstr>
      <vt:lpstr>TML16B1!Print_Titles</vt:lpstr>
      <vt:lpstr>TML16B2!Print_Titles</vt:lpstr>
    </vt:vector>
  </TitlesOfParts>
  <Company>nhc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qlhsnhc</dc:creator>
  <cp:lastModifiedBy>t</cp:lastModifiedBy>
  <cp:lastPrinted>2019-02-19T05:38:52Z</cp:lastPrinted>
  <dcterms:created xsi:type="dcterms:W3CDTF">2001-09-21T17:17:00Z</dcterms:created>
  <dcterms:modified xsi:type="dcterms:W3CDTF">2020-05-19T06:36:31Z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1033-10.2.0.6020</vt:lpwstr>
  </property>
</Properties>
</file>