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2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sharedStrings.xml><?xml version="1.0" encoding="utf-8"?>
<sst xmlns="http://schemas.openxmlformats.org/spreadsheetml/2006/main" count="2967" uniqueCount="888">
  <si>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</si>
  <si>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</si>
  <si>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</si>
  <si>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</si>
  <si>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</si>
  <si>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</si>
  <si>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</si>
  <si>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</si>
  <si>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</si>
  <si>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</si>
  <si>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</si>
  <si>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</si>
  <si>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</si>
  <si>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</si>
  <si>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</si>
  <si>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</si>
  <si>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</si>
  <si>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</si>
  <si>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</si>
  <si>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</si>
  <si>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</si>
  <si>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</si>
  <si>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</si>
  <si>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</si>
  <si>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</si>
  <si>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</si>
  <si>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</si>
  <si>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</si>
  <si>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</si>
  <si>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</si>
  <si>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</si>
  <si>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</si>
  <si>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</si>
  <si>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</si>
  <si>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</si>
  <si>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</si>
  <si>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</si>
  <si>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</si>
  <si>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</si>
  <si>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</si>
  <si>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</si>
  <si>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</si>
  <si>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</si>
  <si>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</si>
  <si>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</si>
  <si>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</si>
  <si>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</si>
  <si>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</si>
  <si>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</si>
  <si>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</si>
  <si>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</si>
  <si>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</si>
  <si>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</si>
  <si>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</si>
  <si>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</si>
  <si>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</si>
  <si>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</si>
  <si>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</si>
  <si>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</si>
  <si>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</si>
  <si>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</si>
  <si>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</si>
  <si>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</si>
  <si>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</si>
  <si>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</si>
  <si>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</si>
  <si>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</si>
  <si>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</si>
  <si>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</si>
  <si>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</si>
  <si>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</si>
  <si>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</si>
  <si>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</si>
  <si>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</si>
  <si>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</si>
  <si>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</si>
  <si>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</si>
  <si>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</si>
  <si>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</si>
  <si>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</si>
  <si>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</si>
  <si>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</si>
  <si>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</si>
  <si>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</si>
  <si>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</si>
  <si>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</si>
  <si>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</si>
  <si>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</si>
  <si>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</si>
  <si>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</si>
  <si>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</si>
  <si>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</si>
  <si>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</si>
  <si>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</si>
  <si>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</si>
  <si>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</si>
  <si>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</si>
  <si>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</si>
  <si>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</si>
  <si>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</si>
  <si>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</si>
  <si>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</si>
  <si>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</si>
  <si>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</si>
  <si>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</si>
  <si>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</si>
  <si>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</si>
  <si>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</si>
  <si>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</si>
  <si>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</si>
  <si>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</si>
  <si>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</si>
  <si>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</si>
  <si>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</si>
  <si>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</si>
  <si>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</si>
  <si>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</si>
  <si>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</si>
  <si>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</si>
  <si>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</si>
  <si>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</si>
  <si>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</si>
  <si>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</si>
  <si>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</si>
  <si>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</si>
  <si>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</si>
  <si>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</si>
  <si>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</si>
  <si>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</si>
  <si>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</si>
  <si>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</si>
  <si>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</si>
  <si>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</si>
  <si>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</si>
  <si>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</si>
  <si>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</si>
  <si>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</si>
  <si>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</si>
  <si>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</si>
  <si>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</si>
  <si>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</si>
  <si>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</si>
  <si>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</si>
  <si>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</si>
  <si>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</si>
  <si>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</si>
  <si>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</si>
  <si>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</si>
  <si>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</si>
  <si>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</si>
  <si>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</si>
  <si>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</si>
  <si>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</si>
  <si>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</si>
  <si>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</si>
  <si>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</si>
  <si>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</si>
  <si>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</si>
  <si>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</si>
  <si>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</si>
  <si>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</si>
  <si>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</si>
  <si>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</si>
  <si>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</si>
  <si>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</si>
  <si>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</si>
  <si>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</si>
  <si>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</si>
  <si>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</si>
  <si>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</si>
  <si>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</si>
  <si>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</si>
  <si>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</si>
  <si>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</si>
  <si>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</si>
  <si>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</si>
  <si>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</si>
  <si>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</si>
  <si>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</si>
  <si>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</si>
  <si>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</si>
  <si>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</si>
  <si>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</si>
  <si>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</si>
  <si>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</si>
  <si>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</si>
  <si>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</si>
  <si>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</si>
  <si>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</si>
  <si>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</si>
  <si>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</si>
  <si>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</si>
  <si>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</si>
  <si>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</si>
  <si>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</si>
  <si>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</si>
  <si>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</si>
  <si>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</si>
  <si>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</si>
  <si>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</si>
  <si>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</si>
  <si>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</si>
  <si>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</si>
  <si>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</si>
  <si>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</si>
  <si>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</si>
  <si>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</si>
  <si>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</si>
  <si>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</si>
  <si>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</si>
  <si>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</si>
  <si>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</si>
  <si>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</si>
  <si>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</si>
  <si>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</si>
  <si>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</si>
  <si>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</si>
  <si>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</si>
  <si>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</si>
  <si>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</si>
  <si>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</si>
  <si>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</si>
  <si>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</si>
  <si>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</si>
  <si>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</si>
  <si>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</si>
  <si>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</si>
  <si>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</si>
  <si>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</si>
  <si>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</si>
  <si>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</si>
  <si>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</si>
  <si>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</si>
  <si>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</si>
  <si>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</si>
  <si>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</si>
  <si>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</si>
  <si>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</si>
  <si>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</si>
  <si>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</si>
  <si>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</si>
  <si>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</si>
  <si>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</si>
  <si>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</si>
  <si>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</si>
  <si>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</si>
  <si>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</si>
  <si>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</si>
  <si>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</si>
  <si>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</si>
  <si>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</si>
  <si>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</si>
  <si>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</si>
  <si>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</si>
  <si>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</si>
  <si>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</si>
  <si>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</si>
  <si>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</si>
  <si>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</si>
  <si>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</si>
  <si>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</si>
  <si>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</si>
  <si>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</si>
  <si>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</si>
  <si>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</si>
  <si>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</si>
  <si>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</si>
  <si>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</si>
  <si>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</si>
  <si>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</si>
  <si>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</si>
  <si>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</si>
  <si>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</si>
  <si>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</si>
  <si>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</si>
  <si>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</si>
  <si>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</si>
  <si>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</si>
  <si>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</si>
  <si>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</si>
  <si>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</si>
  <si>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</si>
  <si>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</si>
  <si>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</si>
  <si>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</si>
  <si>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</si>
  <si>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</si>
  <si>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</si>
  <si>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</si>
  <si>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</si>
  <si>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</si>
  <si>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</si>
  <si>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</si>
  <si>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</si>
  <si>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</si>
  <si>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</si>
  <si>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</si>
  <si>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</si>
  <si>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</si>
  <si>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</si>
  <si>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</si>
  <si>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</si>
  <si>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</si>
  <si>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</si>
  <si>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</si>
  <si>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</si>
  <si>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</si>
  <si>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</si>
  <si>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</si>
  <si>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</si>
  <si>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</si>
  <si>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</si>
  <si>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</si>
  <si>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</si>
  <si>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</si>
  <si>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</si>
  <si>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</si>
  <si>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</si>
  <si>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</si>
  <si>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</si>
  <si>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</si>
  <si>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</si>
  <si>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</si>
  <si>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</si>
  <si>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</si>
  <si>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</si>
  <si>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</si>
  <si>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</si>
  <si>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</si>
  <si>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</si>
  <si>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</si>
  <si>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</si>
  <si>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</si>
  <si>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</si>
  <si>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</si>
  <si>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</si>
  <si>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</si>
  <si>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</si>
  <si>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</si>
  <si>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</si>
  <si>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</si>
  <si>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</si>
  <si>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</si>
  <si>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</si>
  <si>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</si>
  <si>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</si>
  <si>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</si>
  <si>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</si>
  <si>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</si>
  <si>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</si>
  <si>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</si>
  <si>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</si>
  <si>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</si>
  <si>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</si>
  <si>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</si>
  <si>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</si>
  <si>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</si>
  <si>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</si>
  <si>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</si>
  <si>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</si>
  <si>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</si>
  <si>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</si>
  <si>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</si>
  <si>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</si>
  <si>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</si>
  <si>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</si>
  <si>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</si>
  <si>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</si>
  <si>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</si>
  <si>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</si>
  <si>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</si>
  <si>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</si>
  <si>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</si>
  <si>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</si>
  <si>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</si>
  <si>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</si>
  <si>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</si>
  <si>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</si>
  <si>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</si>
  <si>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</si>
  <si>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</si>
  <si>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</si>
  <si>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</si>
  <si>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</si>
  <si>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</si>
  <si>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</si>
  <si>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</si>
  <si>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</si>
  <si>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</si>
  <si>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</si>
  <si>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</si>
  <si>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</si>
  <si>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</si>
  <si>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</si>
  <si>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</si>
  <si>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</si>
  <si>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</si>
  <si>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</si>
  <si>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</si>
  <si>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</si>
  <si>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</si>
  <si>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</si>
  <si>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</si>
  <si>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</si>
  <si>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</si>
  <si>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</si>
  <si>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</si>
  <si>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</si>
  <si>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</si>
  <si>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</si>
  <si>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</si>
  <si>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</si>
  <si>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</si>
  <si>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</si>
  <si>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</si>
  <si>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</si>
  <si>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</si>
  <si>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</si>
  <si>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</si>
  <si>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</si>
  <si>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</si>
  <si>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</si>
  <si>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</si>
  <si>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</si>
  <si>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</si>
  <si>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</si>
  <si>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</si>
  <si>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</si>
  <si>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</si>
  <si>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</si>
  <si>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</si>
  <si>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</si>
  <si>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</si>
  <si>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</si>
  <si>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</si>
  <si>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</si>
  <si>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</si>
  <si>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</si>
  <si>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</si>
  <si>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</si>
  <si>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</si>
  <si>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</si>
  <si>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</si>
  <si>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</si>
  <si>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</si>
  <si>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</si>
  <si>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</si>
  <si>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</si>
  <si>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</si>
  <si>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</si>
  <si>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</si>
  <si>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</si>
  <si>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</si>
  <si>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</si>
  <si>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</si>
  <si>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</si>
  <si>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</si>
  <si>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</si>
  <si>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</si>
  <si>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</si>
  <si>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</si>
  <si>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</si>
  <si>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</si>
  <si>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</si>
  <si>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</si>
  <si>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</si>
  <si>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</si>
  <si>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</si>
  <si>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</si>
  <si>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</si>
  <si>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</si>
  <si>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</si>
  <si>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</si>
  <si>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</si>
  <si>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</si>
  <si>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</si>
  <si>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</si>
  <si>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</si>
  <si>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</si>
  <si>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</si>
  <si>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</si>
  <si>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</si>
  <si>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</si>
  <si>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</si>
  <si>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</si>
  <si>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</si>
  <si>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</si>
  <si>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</si>
  <si>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</si>
  <si>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</si>
  <si>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</si>
  <si>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</si>
  <si>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</si>
  <si>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</si>
  <si>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</si>
  <si>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</si>
  <si>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</si>
  <si>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</si>
  <si>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</si>
  <si>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</si>
  <si>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</si>
  <si>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</si>
  <si>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</si>
  <si>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</si>
  <si>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</si>
  <si>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</si>
  <si>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</si>
  <si>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</si>
  <si>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</si>
  <si>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</si>
  <si>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</si>
  <si>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</si>
  <si>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</si>
  <si>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</si>
  <si>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</si>
  <si>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</si>
  <si>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</si>
  <si>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</si>
  <si>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</si>
  <si>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</si>
  <si>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</si>
  <si>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</si>
  <si>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</si>
  <si>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</si>
  <si>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</si>
  <si>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</si>
  <si>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</si>
  <si>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</si>
  <si>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</si>
  <si>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</si>
  <si>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</si>
  <si>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</si>
  <si>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</si>
  <si>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</si>
  <si>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</si>
  <si>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</si>
  <si>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</si>
  <si>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</si>
  <si>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</si>
  <si>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</si>
  <si>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</si>
  <si>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</si>
  <si>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</si>
  <si>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</si>
  <si>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</si>
  <si>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</si>
  <si>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</si>
  <si>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</si>
  <si>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</si>
  <si>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</si>
  <si>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</si>
  <si>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</si>
  <si>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</si>
  <si>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</si>
  <si>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</si>
  <si>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</si>
  <si>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</si>
  <si>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</si>
  <si>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</si>
  <si>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</si>
  <si>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</si>
  <si>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</si>
  <si>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</si>
  <si>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</si>
  <si>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</si>
  <si>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</si>
  <si>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</si>
  <si>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</si>
  <si>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</si>
  <si>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</si>
  <si>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</si>
  <si>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</si>
  <si>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</si>
  <si>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</si>
  <si>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</si>
  <si>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</si>
  <si>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</si>
  <si>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</si>
  <si>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</si>
  <si>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</si>
  <si>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</si>
  <si>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</si>
  <si>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</si>
  <si>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</si>
  <si>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</si>
  <si>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</si>
  <si>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</si>
  <si>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</si>
  <si>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</si>
  <si>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</si>
  <si>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</si>
  <si>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</si>
  <si>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</si>
  <si>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</si>
  <si>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</si>
  <si>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</si>
  <si>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</si>
  <si>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</si>
  <si>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</si>
  <si>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</si>
  <si>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</si>
  <si>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</si>
  <si>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</si>
  <si>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</si>
  <si>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</si>
  <si>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</si>
  <si>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</si>
  <si>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</si>
  <si>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</si>
  <si>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</si>
  <si>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</si>
  <si>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</si>
  <si>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</si>
  <si>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</si>
  <si>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</si>
  <si>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</si>
  <si>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</si>
  <si>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</si>
  <si>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</si>
  <si>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</si>
  <si>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</si>
  <si>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</si>
  <si>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</si>
  <si>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</si>
  <si>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</si>
  <si>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</si>
  <si>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</si>
  <si>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</si>
  <si>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</si>
  <si>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</si>
  <si>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</si>
  <si>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</si>
  <si>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</si>
  <si>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</si>
  <si>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</si>
  <si>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</si>
  <si>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</si>
  <si>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</si>
  <si>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</si>
  <si>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</si>
  <si>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</si>
  <si>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</si>
  <si>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</si>
  <si>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</si>
  <si>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</si>
  <si>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</si>
  <si>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</si>
  <si>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</si>
  <si>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</si>
  <si>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</si>
  <si>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</si>
  <si>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</si>
  <si>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</si>
  <si>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</si>
  <si>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</si>
  <si>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</si>
  <si>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</si>
  <si>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</si>
  <si>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</si>
  <si>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</si>
  <si>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</si>
  <si>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</si>
  <si>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</si>
  <si>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</si>
  <si>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</si>
  <si>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</si>
  <si>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</si>
  <si>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</si>
  <si>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</si>
  <si>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</si>
  <si>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</si>
  <si>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</si>
  <si>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</si>
  <si>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</si>
  <si>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</si>
  <si>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</si>
  <si>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</si>
  <si>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</si>
  <si>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</si>
  <si>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</si>
  <si>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</si>
  <si>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</si>
  <si>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</si>
  <si>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</si>
  <si>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</si>
  <si>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</si>
  <si>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</si>
  <si>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</si>
  <si>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</si>
  <si>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</si>
  <si>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</si>
  <si>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</si>
  <si>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</si>
  <si>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</si>
  <si>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</si>
  <si>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</si>
  <si>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</si>
  <si>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</si>
  <si>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</si>
  <si>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</si>
  <si>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</si>
  <si>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</si>
  <si>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</si>
  <si>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</si>
  <si>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</si>
  <si>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</si>
  <si>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</si>
  <si>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</si>
  <si>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</si>
  <si>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</si>
  <si>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</si>
  <si>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</si>
  <si>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</si>
  <si>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</si>
  <si>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</si>
  <si>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</si>
  <si>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</si>
  <si>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</si>
  <si>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</si>
  <si>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</si>
  <si>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</si>
  <si>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</si>
  <si>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</si>
  <si>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</si>
  <si>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</si>
  <si>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</si>
  <si>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</si>
  <si>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</si>
  <si>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</si>
  <si>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</si>
  <si>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</si>
  <si>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</si>
  <si>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</si>
  <si>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</si>
  <si>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</si>
  <si>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</si>
  <si>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</si>
  <si>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</si>
  <si>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</si>
  <si>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</si>
  <si>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</si>
  <si>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</si>
  <si>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</si>
  <si>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</si>
  <si>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</si>
  <si>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</si>
  <si>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</si>
  <si>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</si>
  <si>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</si>
  <si>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</si>
  <si>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</si>
  <si>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</si>
  <si>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</si>
  <si>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</si>
  <si>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</si>
  <si>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</si>
  <si>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</si>
  <si>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</si>
  <si>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</si>
  <si>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</si>
  <si>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</si>
  <si>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</si>
  <si>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</si>
  <si>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</si>
  <si>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</si>
  <si>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</si>
  <si>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</si>
  <si>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</si>
  <si>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</si>
  <si>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</si>
  <si>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</si>
  <si>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</si>
  <si>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</si>
  <si>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</si>
  <si>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</si>
  <si>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</si>
  <si>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</si>
  <si>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</si>
  <si>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</si>
  <si>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</si>
  <si>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</si>
  <si>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</si>
  <si>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</si>
  <si>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</si>
  <si>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</si>
  <si>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</si>
  <si>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</si>
  <si>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</si>
  <si>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</si>
  <si>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</si>
  <si>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</si>
  <si>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</si>
  <si>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</si>
  <si>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</si>
  <si>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</si>
  <si>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</si>
  <si>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</si>
  <si>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</si>
  <si>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</si>
  <si>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</si>
  <si>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</si>
  <si>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</si>
  <si>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</si>
  <si>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</si>
  <si>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</si>
  <si>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</si>
  <si>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</si>
  <si>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</si>
  <si>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</si>
  <si>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</si>
  <si>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</si>
  <si>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</si>
  <si>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</si>
  <si>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</si>
  <si>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</si>
  <si>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</si>
  <si>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</si>
  <si>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</si>
  <si>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</si>
  <si>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</si>
  <si>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</si>
  <si>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</si>
  <si>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</si>
  <si>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</si>
  <si>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</si>
  <si>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</si>
  <si>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</si>
  <si>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</si>
  <si>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</si>
  <si>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</si>
  <si>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</si>
  <si>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</si>
  <si>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</si>
  <si>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</si>
  <si>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</si>
  <si>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</si>
  <si>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</si>
  <si>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</si>
  <si>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</si>
  <si>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</si>
  <si>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</si>
  <si>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</si>
  <si>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</si>
  <si>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</si>
  <si>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</si>
  <si>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</si>
  <si>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</si>
  <si>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</si>
  <si>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</si>
  <si>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</si>
  <si>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</si>
  <si>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</si>
  <si>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</si>
  <si>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</si>
  <si>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</si>
  <si>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</si>
  <si>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</si>
  <si>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</si>
  <si>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</si>
  <si>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</si>
  <si>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</si>
  <si>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</si>
  <si>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</si>
  <si>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</si>
  <si>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</si>
  <si>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</si>
  <si>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</si>
  <si>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</si>
  <si>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</si>
  <si>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</si>
  <si>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</si>
  <si>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</si>
  <si>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</si>
  <si>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</si>
  <si>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</si>
  <si>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</si>
  <si>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</si>
  <si>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</si>
  <si>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</si>
  <si>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</si>
  <si>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</si>
  <si>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</si>
  <si>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Tháng  5   Năm học 2019  -  2020</t>
  </si>
  <si>
    <t>Tháng  5  Năm học 2019  -  2020</t>
  </si>
  <si>
    <t>V;0</t>
  </si>
  <si>
    <t>2K</t>
  </si>
  <si>
    <t>P;K</t>
  </si>
  <si>
    <t>LỚP 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</si>
</sst>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7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  <charset val="163"/>
      <scheme val="major"/>
    </font>
    <font>
      <b/>
      <sz val="14"/>
      <color rgb="FFFF0000"/>
      <name val="VNI-Times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66" fillId="0" borderId="6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9" zoomScale="55" zoomScaleNormal="55" workbookViewId="0">
      <selection activeCell="S17" sqref="S17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7" t="s">
        <v>118</v>
      </c>
      <c r="AG6" s="207"/>
      <c r="AH6" s="207"/>
      <c r="AI6" s="207"/>
      <c r="AJ6" s="207"/>
      <c r="AK6" s="207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0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0</v>
      </c>
      <c r="AK22" s="63">
        <f t="shared" si="0"/>
        <v>0</v>
      </c>
      <c r="AL22" s="63">
        <f t="shared" si="1"/>
        <v>0</v>
      </c>
      <c r="AM22" s="201"/>
      <c r="AN22" s="202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0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0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203"/>
      <c r="D34" s="203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204" t="s">
        <v>7</v>
      </c>
      <c r="D37" s="205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201"/>
      <c r="AQ37" s="202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01"/>
      <c r="AQ50" s="202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203"/>
      <c r="D66" s="203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203"/>
      <c r="D67" s="203"/>
      <c r="E67" s="203"/>
      <c r="F67" s="203"/>
      <c r="G67" s="203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203"/>
      <c r="D68" s="203"/>
      <c r="E68" s="203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203"/>
      <c r="D69" s="203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R38" sqref="R3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456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226" t="s">
        <v>884</v>
      </c>
      <c r="P9" s="175"/>
      <c r="Q9" s="174"/>
      <c r="R9" s="174" t="s">
        <v>8</v>
      </c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1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227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227"/>
      <c r="P11" s="175"/>
      <c r="Q11" s="174" t="s">
        <v>8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/>
      <c r="G12" s="174"/>
      <c r="H12" s="174"/>
      <c r="I12" s="174"/>
      <c r="J12" s="174"/>
      <c r="K12" s="174"/>
      <c r="L12" s="174"/>
      <c r="M12" s="174"/>
      <c r="N12" s="174"/>
      <c r="O12" s="227"/>
      <c r="P12" s="175"/>
      <c r="Q12" s="174" t="s">
        <v>8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227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/>
      <c r="G14" s="174"/>
      <c r="H14" s="174"/>
      <c r="I14" s="174"/>
      <c r="J14" s="174"/>
      <c r="K14" s="174"/>
      <c r="L14" s="174"/>
      <c r="M14" s="174"/>
      <c r="N14" s="174"/>
      <c r="O14" s="227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/>
      <c r="G15" s="174"/>
      <c r="H15" s="174"/>
      <c r="I15" s="174"/>
      <c r="J15" s="174"/>
      <c r="K15" s="174"/>
      <c r="L15" s="174"/>
      <c r="M15" s="174"/>
      <c r="N15" s="174"/>
      <c r="O15" s="227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227"/>
      <c r="P16" s="175"/>
      <c r="Q16" s="174" t="s">
        <v>8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227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227"/>
      <c r="P18" s="175" t="s">
        <v>8</v>
      </c>
      <c r="Q18" s="174" t="s">
        <v>8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/>
      <c r="G19" s="174"/>
      <c r="H19" s="174"/>
      <c r="I19" s="174"/>
      <c r="J19" s="174"/>
      <c r="K19" s="174"/>
      <c r="L19" s="174"/>
      <c r="M19" s="174"/>
      <c r="N19" s="174"/>
      <c r="O19" s="227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/>
      <c r="G20" s="174"/>
      <c r="H20" s="174"/>
      <c r="I20" s="174"/>
      <c r="J20" s="174"/>
      <c r="K20" s="174"/>
      <c r="L20" s="174"/>
      <c r="M20" s="174"/>
      <c r="N20" s="174"/>
      <c r="O20" s="227"/>
      <c r="P20" s="175" t="s">
        <v>8</v>
      </c>
      <c r="Q20" s="174" t="s">
        <v>8</v>
      </c>
      <c r="R20" s="174" t="s">
        <v>8</v>
      </c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27"/>
      <c r="P21" s="176" t="s">
        <v>8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227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227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227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/>
      <c r="G25" s="174"/>
      <c r="H25" s="174"/>
      <c r="I25" s="174"/>
      <c r="J25" s="174"/>
      <c r="K25" s="174"/>
      <c r="L25" s="174"/>
      <c r="M25" s="174"/>
      <c r="N25" s="174"/>
      <c r="O25" s="227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/>
      <c r="G26" s="174"/>
      <c r="H26" s="174"/>
      <c r="I26" s="174"/>
      <c r="J26" s="174"/>
      <c r="K26" s="174"/>
      <c r="L26" s="174"/>
      <c r="M26" s="174"/>
      <c r="N26" s="174"/>
      <c r="O26" s="227"/>
      <c r="P26" s="175"/>
      <c r="Q26" s="174" t="s">
        <v>8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227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227"/>
      <c r="P28" s="175"/>
      <c r="Q28" s="174" t="s">
        <v>8</v>
      </c>
      <c r="R28" s="174" t="s">
        <v>8</v>
      </c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/>
      <c r="G29" s="174"/>
      <c r="H29" s="174"/>
      <c r="I29" s="174"/>
      <c r="J29" s="174"/>
      <c r="K29" s="174"/>
      <c r="L29" s="174"/>
      <c r="M29" s="174"/>
      <c r="N29" s="174"/>
      <c r="O29" s="227"/>
      <c r="P29" s="175"/>
      <c r="Q29" s="174"/>
      <c r="R29" s="174" t="s">
        <v>8</v>
      </c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227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227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/>
      <c r="G32" s="174"/>
      <c r="H32" s="174"/>
      <c r="I32" s="174"/>
      <c r="J32" s="174"/>
      <c r="K32" s="174"/>
      <c r="L32" s="174"/>
      <c r="M32" s="174"/>
      <c r="N32" s="174"/>
      <c r="O32" s="227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/>
      <c r="G33" s="174"/>
      <c r="H33" s="174"/>
      <c r="I33" s="174"/>
      <c r="J33" s="174"/>
      <c r="K33" s="174"/>
      <c r="L33" s="174"/>
      <c r="M33" s="174"/>
      <c r="N33" s="174"/>
      <c r="O33" s="227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/>
      <c r="G34" s="174"/>
      <c r="H34" s="174"/>
      <c r="I34" s="174"/>
      <c r="J34" s="174"/>
      <c r="K34" s="174"/>
      <c r="L34" s="174"/>
      <c r="M34" s="174"/>
      <c r="N34" s="174"/>
      <c r="O34" s="227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227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/>
      <c r="G36" s="174"/>
      <c r="H36" s="174"/>
      <c r="I36" s="174"/>
      <c r="J36" s="174"/>
      <c r="K36" s="174"/>
      <c r="L36" s="174"/>
      <c r="M36" s="174"/>
      <c r="N36" s="174"/>
      <c r="O36" s="227"/>
      <c r="P36" s="175" t="s">
        <v>8</v>
      </c>
      <c r="Q36" s="174" t="s">
        <v>8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227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227"/>
      <c r="P38" s="175" t="s">
        <v>8</v>
      </c>
      <c r="Q38" s="174" t="s">
        <v>8</v>
      </c>
      <c r="R38" s="174" t="s">
        <v>8</v>
      </c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3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227"/>
      <c r="P39" s="175"/>
      <c r="Q39" s="174" t="s">
        <v>8</v>
      </c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/>
      <c r="G40" s="174"/>
      <c r="H40" s="174"/>
      <c r="I40" s="174"/>
      <c r="J40" s="174"/>
      <c r="K40" s="174"/>
      <c r="L40" s="174"/>
      <c r="M40" s="174"/>
      <c r="N40" s="174"/>
      <c r="O40" s="228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22" t="s">
        <v>17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93">
        <f>SUM(AJ9:AJ40)</f>
        <v>20</v>
      </c>
      <c r="AK41" s="93">
        <f>SUM(AK9:AK40)</f>
        <v>0</v>
      </c>
      <c r="AL41" s="93">
        <f>SUM(AL9:AL40)</f>
        <v>0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23" t="s">
        <v>18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5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204" t="s">
        <v>7</v>
      </c>
      <c r="D44" s="205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0"/>
      <c r="AQ45" s="221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0"/>
      <c r="AQ58" s="221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22" t="s">
        <v>17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203"/>
      <c r="D80" s="203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3"/>
      <c r="D83" s="203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203"/>
      <c r="D84" s="203"/>
      <c r="E84" s="203"/>
      <c r="F84" s="203"/>
      <c r="G84" s="203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203"/>
      <c r="D85" s="203"/>
      <c r="E85" s="203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203"/>
      <c r="D86" s="203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O9:O40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17" zoomScale="55" zoomScaleNormal="55" workbookViewId="0">
      <selection activeCell="Y27" sqref="Y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457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/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 t="s">
        <v>8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/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 t="s">
        <v>9</v>
      </c>
      <c r="S11" s="146" t="s">
        <v>10</v>
      </c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1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 t="s">
        <v>9</v>
      </c>
      <c r="T12" s="146"/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1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144"/>
      <c r="F15" s="116"/>
      <c r="G15" s="146"/>
      <c r="H15" s="146"/>
      <c r="I15" s="146"/>
      <c r="J15" s="146"/>
      <c r="K15" s="146"/>
      <c r="L15" s="146"/>
      <c r="M15" s="116"/>
      <c r="N15" s="146"/>
      <c r="O15" s="232" t="s">
        <v>881</v>
      </c>
      <c r="P15" s="233"/>
      <c r="Q15" s="233"/>
      <c r="R15" s="233"/>
      <c r="S15" s="233"/>
      <c r="T15" s="233"/>
      <c r="U15" s="233"/>
      <c r="V15" s="234"/>
      <c r="W15" s="146"/>
      <c r="X15" s="146"/>
      <c r="Y15" s="146"/>
      <c r="Z15" s="146"/>
      <c r="AA15" s="116"/>
      <c r="AB15" s="11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/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 t="s">
        <v>9</v>
      </c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1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 t="s">
        <v>9</v>
      </c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1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 t="s">
        <v>8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/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/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 t="s">
        <v>10</v>
      </c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1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/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 t="s">
        <v>10</v>
      </c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 t="s">
        <v>9</v>
      </c>
      <c r="R31" s="146" t="s">
        <v>10</v>
      </c>
      <c r="S31" s="146"/>
      <c r="T31" s="146"/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1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29" t="s">
        <v>880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1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/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/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/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 t="s">
        <v>9</v>
      </c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 t="s">
        <v>8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/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22" t="s">
        <v>17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93">
        <f>SUM(AJ9:AJ42)</f>
        <v>3</v>
      </c>
      <c r="AK44" s="93">
        <f>SUM(AK9:AK42)</f>
        <v>6</v>
      </c>
      <c r="AL44" s="93">
        <f>SUM(AL9:AL42)</f>
        <v>4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23" t="s">
        <v>18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204" t="s">
        <v>7</v>
      </c>
      <c r="D47" s="2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20"/>
      <c r="AQ48" s="221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20"/>
      <c r="AQ61" s="221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22" t="s">
        <v>17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203"/>
      <c r="D83" s="203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3"/>
      <c r="D86" s="203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3"/>
      <c r="D87" s="203"/>
      <c r="E87" s="203"/>
      <c r="F87" s="203"/>
      <c r="G87" s="20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3"/>
      <c r="D88" s="203"/>
      <c r="E88" s="203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203"/>
      <c r="D89" s="203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O15:V15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E32:AI32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T24" sqref="T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458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8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1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8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1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 t="s">
        <v>8</v>
      </c>
      <c r="R21" s="91" t="s">
        <v>8</v>
      </c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 t="s">
        <v>8</v>
      </c>
      <c r="S23" s="10" t="s">
        <v>8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2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8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1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 t="s">
        <v>8</v>
      </c>
      <c r="S28" s="10" t="s">
        <v>8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3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1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8</v>
      </c>
      <c r="P34" s="10"/>
      <c r="Q34" s="10" t="s">
        <v>8</v>
      </c>
      <c r="R34" s="10" t="s">
        <v>8</v>
      </c>
      <c r="S34" s="10" t="s">
        <v>8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4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 t="s">
        <v>8</v>
      </c>
      <c r="P35" s="10"/>
      <c r="Q35" s="10" t="s">
        <v>8</v>
      </c>
      <c r="R35" s="10" t="s">
        <v>8</v>
      </c>
      <c r="S35" s="10" t="s">
        <v>8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4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 t="s">
        <v>8</v>
      </c>
      <c r="P36" s="10"/>
      <c r="Q36" s="10" t="s">
        <v>8</v>
      </c>
      <c r="R36" s="10" t="s">
        <v>8</v>
      </c>
      <c r="S36" s="10" t="s">
        <v>8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4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 t="s">
        <v>8</v>
      </c>
      <c r="S37" s="10" t="s">
        <v>8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2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 t="s">
        <v>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8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1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30</v>
      </c>
      <c r="AK54" s="93">
        <f>SUM(AK9:AK53)</f>
        <v>1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3"/>
      <c r="D93" s="203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3"/>
      <c r="D96" s="203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203"/>
      <c r="F97" s="203"/>
      <c r="G97" s="20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abSelected="1" topLeftCell="A4" zoomScale="55" zoomScaleNormal="55" workbookViewId="0">
      <selection activeCell="X14" sqref="X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 t="s">
        <v>1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41" ht="22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 t="s">
        <v>3</v>
      </c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2" t="s">
        <v>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</row>
    <row r="5" spans="1:41">
      <c r="A5" s="185" t="s">
        <v>883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 t="s">
        <v>459</v>
      </c>
      <c r="AG6" s="189"/>
      <c r="AH6" s="189"/>
      <c r="AI6" s="189"/>
      <c r="AJ6" s="189"/>
      <c r="AK6" s="189"/>
      <c r="AL6" s="189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193" t="s">
        <v>5</v>
      </c>
      <c r="B8" s="186" t="s">
        <v>6</v>
      </c>
      <c r="C8" s="186" t="s">
        <v>7</v>
      </c>
      <c r="D8" s="18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43" customFormat="1" ht="30" customHeight="1">
      <c r="A9" s="180">
        <v>1</v>
      </c>
      <c r="B9" s="180" t="s">
        <v>697</v>
      </c>
      <c r="C9" s="181" t="s">
        <v>698</v>
      </c>
      <c r="D9" s="182" t="s">
        <v>75</v>
      </c>
      <c r="E9" s="46"/>
      <c r="F9" s="117"/>
      <c r="G9" s="117"/>
      <c r="H9" s="117"/>
      <c r="I9" s="117"/>
      <c r="J9" s="117"/>
      <c r="K9" s="117"/>
      <c r="L9" s="117"/>
      <c r="M9" s="117"/>
      <c r="N9" s="117"/>
      <c r="O9" s="117" t="s">
        <v>885</v>
      </c>
      <c r="P9" s="117"/>
      <c r="Q9" s="117"/>
      <c r="R9" s="235" t="s">
        <v>887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46">
        <f>COUNTIF(E9:AI9,"K")+2*COUNTIF(E9:AI9,"2K")+COUNTIF(E9:AI9,"TK")+COUNTIF(E9:AI9,"KT")</f>
        <v>2</v>
      </c>
      <c r="AK9" s="46">
        <f t="shared" ref="AK9:AK39" si="0">COUNTIF(E9:AI9,"P")+2*COUNTIF(F9:AJ9,"2P")</f>
        <v>0</v>
      </c>
      <c r="AL9" s="46">
        <f t="shared" ref="AL9:AL39" si="1">COUNTIF(E9:AI9,"T")+2*COUNTIF(E9:AI9,"2T")+COUNTIF(E9:AI9,"TK")+COUNTIF(E9:AI9,"KT")</f>
        <v>0</v>
      </c>
      <c r="AM9" s="183" t="s">
        <v>877</v>
      </c>
      <c r="AN9" s="184"/>
      <c r="AO9" s="142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19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93">
        <f t="shared" ref="AJ10:AJ39" si="2">COUNTIF(E10:AI10,"K")+2*COUNTIF(E10:AI10,"2K")+COUNTIF(E10:AI10,"TK")+COUNTIF(E10:AI10,"KT")</f>
        <v>0</v>
      </c>
      <c r="AK10" s="193">
        <f t="shared" si="0"/>
        <v>0</v>
      </c>
      <c r="AL10" s="193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19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 t="s">
        <v>8</v>
      </c>
      <c r="R11" s="23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93">
        <f t="shared" si="2"/>
        <v>1</v>
      </c>
      <c r="AK11" s="193">
        <f t="shared" si="0"/>
        <v>0</v>
      </c>
      <c r="AL11" s="193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19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6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93">
        <f t="shared" si="2"/>
        <v>0</v>
      </c>
      <c r="AK12" s="193">
        <f t="shared" si="0"/>
        <v>0</v>
      </c>
      <c r="AL12" s="193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19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6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93">
        <f t="shared" si="2"/>
        <v>0</v>
      </c>
      <c r="AK13" s="193">
        <f t="shared" si="0"/>
        <v>0</v>
      </c>
      <c r="AL13" s="193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193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</v>
      </c>
      <c r="P14" s="10"/>
      <c r="Q14" s="10"/>
      <c r="R14" s="23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93">
        <f t="shared" si="2"/>
        <v>1</v>
      </c>
      <c r="AK14" s="193">
        <f t="shared" si="0"/>
        <v>0</v>
      </c>
      <c r="AL14" s="193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193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885</v>
      </c>
      <c r="P15" s="10"/>
      <c r="Q15" s="10" t="s">
        <v>10</v>
      </c>
      <c r="R15" s="23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93">
        <f t="shared" si="2"/>
        <v>2</v>
      </c>
      <c r="AK15" s="193">
        <f t="shared" si="0"/>
        <v>0</v>
      </c>
      <c r="AL15" s="193">
        <f t="shared" si="1"/>
        <v>1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193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886</v>
      </c>
      <c r="P16" s="10"/>
      <c r="Q16" s="10"/>
      <c r="R16" s="23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93">
        <f t="shared" si="2"/>
        <v>0</v>
      </c>
      <c r="AK16" s="193">
        <f t="shared" si="0"/>
        <v>0</v>
      </c>
      <c r="AL16" s="193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19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3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93">
        <f t="shared" si="2"/>
        <v>0</v>
      </c>
      <c r="AK17" s="193">
        <f t="shared" si="0"/>
        <v>0</v>
      </c>
      <c r="AL17" s="193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19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9</v>
      </c>
      <c r="R18" s="23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93">
        <f t="shared" si="2"/>
        <v>0</v>
      </c>
      <c r="AK18" s="193">
        <f t="shared" si="0"/>
        <v>1</v>
      </c>
      <c r="AL18" s="193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198" t="s">
        <v>877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200"/>
      <c r="AJ19" s="193">
        <f t="shared" si="2"/>
        <v>0</v>
      </c>
      <c r="AK19" s="193">
        <f t="shared" si="0"/>
        <v>0</v>
      </c>
      <c r="AL19" s="193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19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93">
        <f t="shared" si="2"/>
        <v>0</v>
      </c>
      <c r="AK20" s="193">
        <f t="shared" si="0"/>
        <v>0</v>
      </c>
      <c r="AL20" s="193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198" t="s">
        <v>877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200"/>
      <c r="AJ21" s="193">
        <f t="shared" si="2"/>
        <v>0</v>
      </c>
      <c r="AK21" s="193">
        <f t="shared" si="0"/>
        <v>0</v>
      </c>
      <c r="AL21" s="193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19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93">
        <f t="shared" si="2"/>
        <v>0</v>
      </c>
      <c r="AK22" s="193">
        <f t="shared" si="0"/>
        <v>0</v>
      </c>
      <c r="AL22" s="193">
        <f t="shared" si="1"/>
        <v>0</v>
      </c>
      <c r="AM22" s="220"/>
      <c r="AN22" s="221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19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93">
        <f t="shared" si="2"/>
        <v>0</v>
      </c>
      <c r="AK23" s="193">
        <f t="shared" si="0"/>
        <v>0</v>
      </c>
      <c r="AL23" s="193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19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93">
        <f t="shared" si="2"/>
        <v>0</v>
      </c>
      <c r="AK24" s="193">
        <f t="shared" si="0"/>
        <v>0</v>
      </c>
      <c r="AL24" s="193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19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93">
        <f t="shared" si="2"/>
        <v>0</v>
      </c>
      <c r="AK25" s="193">
        <f t="shared" si="0"/>
        <v>0</v>
      </c>
      <c r="AL25" s="193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19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93">
        <f t="shared" si="2"/>
        <v>0</v>
      </c>
      <c r="AK26" s="193">
        <f t="shared" si="0"/>
        <v>0</v>
      </c>
      <c r="AL26" s="193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198" t="s">
        <v>877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200"/>
      <c r="AJ27" s="193">
        <f t="shared" si="2"/>
        <v>0</v>
      </c>
      <c r="AK27" s="193">
        <f t="shared" si="0"/>
        <v>0</v>
      </c>
      <c r="AL27" s="193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19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93">
        <f t="shared" si="2"/>
        <v>0</v>
      </c>
      <c r="AK28" s="193">
        <f t="shared" si="0"/>
        <v>0</v>
      </c>
      <c r="AL28" s="193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19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93">
        <f t="shared" si="2"/>
        <v>0</v>
      </c>
      <c r="AK29" s="193">
        <f t="shared" si="0"/>
        <v>0</v>
      </c>
      <c r="AL29" s="193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1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3">
        <f t="shared" si="2"/>
        <v>0</v>
      </c>
      <c r="AK30" s="193">
        <f t="shared" si="0"/>
        <v>0</v>
      </c>
      <c r="AL30" s="193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19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3">
        <f t="shared" si="2"/>
        <v>0</v>
      </c>
      <c r="AK31" s="193">
        <f t="shared" si="0"/>
        <v>0</v>
      </c>
      <c r="AL31" s="193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193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9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93">
        <f t="shared" si="2"/>
        <v>0</v>
      </c>
      <c r="AK32" s="193">
        <f t="shared" si="0"/>
        <v>1</v>
      </c>
      <c r="AL32" s="193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3">
        <f t="shared" si="2"/>
        <v>0</v>
      </c>
      <c r="AK33" s="193">
        <f t="shared" si="0"/>
        <v>0</v>
      </c>
      <c r="AL33" s="193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3">
        <f t="shared" si="2"/>
        <v>0</v>
      </c>
      <c r="AK34" s="193">
        <f t="shared" si="0"/>
        <v>0</v>
      </c>
      <c r="AL34" s="193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93">
        <f t="shared" si="2"/>
        <v>0</v>
      </c>
      <c r="AK35" s="193">
        <f t="shared" si="0"/>
        <v>0</v>
      </c>
      <c r="AL35" s="193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93">
        <f t="shared" si="2"/>
        <v>0</v>
      </c>
      <c r="AK36" s="193">
        <f t="shared" si="0"/>
        <v>0</v>
      </c>
      <c r="AL36" s="193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3">
        <f t="shared" si="2"/>
        <v>0</v>
      </c>
      <c r="AK37" s="193">
        <f t="shared" si="0"/>
        <v>0</v>
      </c>
      <c r="AL37" s="193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3">
        <f t="shared" si="2"/>
        <v>0</v>
      </c>
      <c r="AK38" s="193">
        <f t="shared" si="0"/>
        <v>0</v>
      </c>
      <c r="AL38" s="193">
        <f t="shared" si="1"/>
        <v>0</v>
      </c>
      <c r="AM38" s="27"/>
      <c r="AN38" s="27"/>
      <c r="AO38" s="27"/>
    </row>
    <row r="39" spans="1:44" s="1" customFormat="1" ht="30" customHeight="1">
      <c r="A39" s="193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3">
        <f t="shared" si="2"/>
        <v>0</v>
      </c>
      <c r="AK39" s="193">
        <f t="shared" si="0"/>
        <v>0</v>
      </c>
      <c r="AL39" s="193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194" t="s">
        <v>17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>
        <f>SUM(AJ9:AJ39)</f>
        <v>6</v>
      </c>
      <c r="AK43" s="194">
        <f>SUM(AK9:AK39)</f>
        <v>2</v>
      </c>
      <c r="AL43" s="194">
        <f>SUM(AL9:AL39)</f>
        <v>1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195" t="s">
        <v>18</v>
      </c>
      <c r="B45" s="195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193" t="s">
        <v>5</v>
      </c>
      <c r="B46" s="186"/>
      <c r="C46" s="186" t="s">
        <v>7</v>
      </c>
      <c r="D46" s="18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93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93">
        <v>2</v>
      </c>
      <c r="B48" s="112" t="s">
        <v>699</v>
      </c>
      <c r="C48" s="113" t="s">
        <v>700</v>
      </c>
      <c r="D48" s="114" t="s">
        <v>52</v>
      </c>
      <c r="E48" s="17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193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93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93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93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93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93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93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93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93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93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193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193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0"/>
      <c r="AQ60" s="221"/>
    </row>
    <row r="61" spans="1:43" s="1" customFormat="1" ht="30" customHeight="1">
      <c r="A61" s="193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93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93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93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93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93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93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93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93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93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93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93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93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93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93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93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193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4" t="s">
        <v>17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>
        <f t="shared" ref="AJ78:AO78" si="9">SUM(AJ47:AJ77)</f>
        <v>0</v>
      </c>
      <c r="AK78" s="194">
        <f t="shared" si="9"/>
        <v>0</v>
      </c>
      <c r="AL78" s="194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8"/>
      <c r="D79" s="188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8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8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8"/>
      <c r="D82" s="188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8"/>
      <c r="D83" s="188"/>
      <c r="E83" s="188"/>
      <c r="F83" s="188"/>
      <c r="G83" s="18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8"/>
      <c r="D84" s="188"/>
      <c r="E84" s="18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8"/>
      <c r="D85" s="188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4">
    <mergeCell ref="R9:R18"/>
    <mergeCell ref="AP47:AQ47"/>
    <mergeCell ref="AP60:AQ60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E27" sqref="AE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460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16"/>
      <c r="P9" s="146"/>
      <c r="Q9" s="146"/>
      <c r="R9" s="146"/>
      <c r="S9" s="11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16"/>
      <c r="P10" s="146"/>
      <c r="Q10" s="146"/>
      <c r="R10" s="146"/>
      <c r="S10" s="11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116"/>
      <c r="P11" s="146"/>
      <c r="Q11" s="146"/>
      <c r="R11" s="146"/>
      <c r="S11" s="11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16"/>
      <c r="P12" s="146"/>
      <c r="Q12" s="146"/>
      <c r="R12" s="146"/>
      <c r="S12" s="11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116" t="s">
        <v>8</v>
      </c>
      <c r="P13" s="146" t="s">
        <v>8</v>
      </c>
      <c r="Q13" s="146" t="s">
        <v>8</v>
      </c>
      <c r="R13" s="146"/>
      <c r="S13" s="11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3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/>
      <c r="G14" s="146"/>
      <c r="H14" s="146"/>
      <c r="I14" s="146"/>
      <c r="J14" s="146"/>
      <c r="K14" s="116"/>
      <c r="L14" s="146"/>
      <c r="M14" s="146"/>
      <c r="N14" s="146"/>
      <c r="O14" s="116"/>
      <c r="P14" s="146"/>
      <c r="Q14" s="146"/>
      <c r="R14" s="146"/>
      <c r="S14" s="11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16"/>
      <c r="P15" s="146"/>
      <c r="Q15" s="146"/>
      <c r="R15" s="146"/>
      <c r="S15" s="11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16"/>
      <c r="P16" s="146"/>
      <c r="Q16" s="146"/>
      <c r="R16" s="146"/>
      <c r="S16" s="11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16"/>
      <c r="P17" s="146"/>
      <c r="Q17" s="146" t="s">
        <v>8</v>
      </c>
      <c r="R17" s="146"/>
      <c r="S17" s="11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1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16"/>
      <c r="P18" s="146"/>
      <c r="Q18" s="146"/>
      <c r="R18" s="146"/>
      <c r="S18" s="11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16"/>
      <c r="P19" s="146"/>
      <c r="Q19" s="146"/>
      <c r="R19" s="146"/>
      <c r="S19" s="11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16"/>
      <c r="P20" s="146"/>
      <c r="Q20" s="146"/>
      <c r="R20" s="146"/>
      <c r="S20" s="11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16"/>
      <c r="P21" s="144"/>
      <c r="Q21" s="144"/>
      <c r="R21" s="144"/>
      <c r="S21" s="11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16"/>
      <c r="P22" s="146"/>
      <c r="Q22" s="146"/>
      <c r="R22" s="146"/>
      <c r="S22" s="11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16"/>
      <c r="P23" s="146"/>
      <c r="Q23" s="146"/>
      <c r="R23" s="146"/>
      <c r="S23" s="11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16"/>
      <c r="P24" s="146"/>
      <c r="Q24" s="146"/>
      <c r="R24" s="146"/>
      <c r="S24" s="11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/>
      <c r="G25" s="146"/>
      <c r="H25" s="146"/>
      <c r="I25" s="146"/>
      <c r="J25" s="146"/>
      <c r="K25" s="116"/>
      <c r="L25" s="146"/>
      <c r="M25" s="146"/>
      <c r="N25" s="146"/>
      <c r="O25" s="116"/>
      <c r="P25" s="146"/>
      <c r="Q25" s="146" t="s">
        <v>8</v>
      </c>
      <c r="R25" s="146" t="s">
        <v>8</v>
      </c>
      <c r="S25" s="11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/>
      <c r="G26" s="146"/>
      <c r="H26" s="146"/>
      <c r="I26" s="146"/>
      <c r="J26" s="146"/>
      <c r="K26" s="116"/>
      <c r="L26" s="146"/>
      <c r="M26" s="146"/>
      <c r="N26" s="146"/>
      <c r="O26" s="116"/>
      <c r="P26" s="146"/>
      <c r="Q26" s="146"/>
      <c r="R26" s="146" t="s">
        <v>9</v>
      </c>
      <c r="S26" s="11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16"/>
      <c r="P27" s="146"/>
      <c r="Q27" s="146"/>
      <c r="R27" s="146"/>
      <c r="S27" s="11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/>
      <c r="G28" s="146"/>
      <c r="H28" s="146"/>
      <c r="I28" s="146"/>
      <c r="J28" s="146"/>
      <c r="K28" s="116"/>
      <c r="L28" s="146"/>
      <c r="M28" s="146"/>
      <c r="N28" s="146"/>
      <c r="O28" s="116"/>
      <c r="P28" s="146"/>
      <c r="Q28" s="146"/>
      <c r="R28" s="146"/>
      <c r="S28" s="11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16"/>
      <c r="P29" s="146"/>
      <c r="Q29" s="146"/>
      <c r="R29" s="146" t="s">
        <v>8</v>
      </c>
      <c r="S29" s="11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16"/>
      <c r="P30" s="146"/>
      <c r="Q30" s="146"/>
      <c r="R30" s="146"/>
      <c r="S30" s="11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16"/>
      <c r="P31" s="146"/>
      <c r="Q31" s="146"/>
      <c r="R31" s="146"/>
      <c r="S31" s="11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/>
      <c r="G32" s="146"/>
      <c r="H32" s="146"/>
      <c r="I32" s="146"/>
      <c r="J32" s="146"/>
      <c r="K32" s="116"/>
      <c r="L32" s="146"/>
      <c r="M32" s="146"/>
      <c r="N32" s="146"/>
      <c r="O32" s="116"/>
      <c r="P32" s="146"/>
      <c r="Q32" s="146"/>
      <c r="R32" s="146"/>
      <c r="S32" s="11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16"/>
      <c r="P33" s="146"/>
      <c r="Q33" s="146"/>
      <c r="R33" s="146"/>
      <c r="S33" s="11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/>
      <c r="G34" s="146"/>
      <c r="H34" s="146"/>
      <c r="I34" s="146"/>
      <c r="J34" s="146"/>
      <c r="K34" s="116"/>
      <c r="L34" s="146"/>
      <c r="M34" s="146"/>
      <c r="N34" s="146"/>
      <c r="O34" s="116"/>
      <c r="P34" s="146"/>
      <c r="Q34" s="146"/>
      <c r="R34" s="146"/>
      <c r="S34" s="11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16"/>
      <c r="P35" s="146"/>
      <c r="Q35" s="146"/>
      <c r="R35" s="146"/>
      <c r="S35" s="11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16"/>
      <c r="P36" s="146"/>
      <c r="Q36" s="146"/>
      <c r="R36" s="146" t="s">
        <v>9</v>
      </c>
      <c r="S36" s="11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1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16"/>
      <c r="P37" s="146"/>
      <c r="Q37" s="146"/>
      <c r="R37" s="146"/>
      <c r="S37" s="11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7</v>
      </c>
      <c r="AK54" s="93">
        <f>SUM(AK9:AK53)</f>
        <v>2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3"/>
      <c r="D93" s="203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3"/>
      <c r="D96" s="203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203"/>
      <c r="F97" s="203"/>
      <c r="G97" s="20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F9" sqref="F9:AH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818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1" t="s">
        <v>194</v>
      </c>
      <c r="AG6" s="211"/>
      <c r="AH6" s="211"/>
      <c r="AI6" s="211"/>
      <c r="AJ6" s="211"/>
      <c r="AK6" s="21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0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0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0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0</v>
      </c>
      <c r="AK22" s="4">
        <f t="shared" si="1"/>
        <v>0</v>
      </c>
      <c r="AL22" s="4">
        <f t="shared" si="2"/>
        <v>0</v>
      </c>
      <c r="AM22" s="209"/>
      <c r="AN22" s="210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0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0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0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203"/>
      <c r="D40" s="203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204" t="s">
        <v>7</v>
      </c>
      <c r="D43" s="205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201"/>
      <c r="AQ43" s="202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01"/>
      <c r="AQ56" s="202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203"/>
      <c r="D80" s="203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203"/>
      <c r="D81" s="203"/>
      <c r="E81" s="203"/>
      <c r="F81" s="203"/>
      <c r="G81" s="203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203"/>
      <c r="D82" s="203"/>
      <c r="E82" s="203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3"/>
      <c r="D83" s="203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R35" sqref="R3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07" t="s">
        <v>224</v>
      </c>
      <c r="AG6" s="207"/>
      <c r="AH6" s="207"/>
      <c r="AI6" s="207"/>
      <c r="AJ6" s="207"/>
      <c r="AK6" s="207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/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/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0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15"/>
      <c r="AN22" s="216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/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/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0</v>
      </c>
      <c r="AK40" s="70">
        <f>SUM(AK9:AK39)</f>
        <v>0</v>
      </c>
      <c r="AL40" s="70">
        <f>SUM(AL9:AL39)</f>
        <v>0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204" t="s">
        <v>7</v>
      </c>
      <c r="D44" s="205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1"/>
      <c r="AQ44" s="202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1"/>
      <c r="AQ57" s="202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203"/>
      <c r="D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3"/>
      <c r="D85" s="203"/>
      <c r="E85" s="203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203"/>
      <c r="D86" s="203"/>
    </row>
  </sheetData>
  <mergeCells count="16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253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217" t="s">
        <v>17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3">
        <f>SUM(AJ9:AJ39)</f>
        <v>0</v>
      </c>
      <c r="AK40" s="3">
        <f>SUM(AK9:AK39)</f>
        <v>0</v>
      </c>
      <c r="AL40" s="3">
        <f>SUM(AL9:AL39)</f>
        <v>0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218" t="s">
        <v>18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204" t="s">
        <v>7</v>
      </c>
      <c r="D43" s="20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1"/>
      <c r="AQ44" s="202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1"/>
      <c r="AQ57" s="202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7" t="s">
        <v>17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03"/>
      <c r="D79" s="20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E83" s="203"/>
      <c r="F83" s="203"/>
      <c r="G83" s="203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203"/>
      <c r="D84" s="203"/>
      <c r="E84" s="203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3"/>
      <c r="D85" s="203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325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217" t="s">
        <v>17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3">
        <f>SUM(AJ9:AJ37)</f>
        <v>0</v>
      </c>
      <c r="AK38" s="3">
        <f>SUM(AK9:AK37)</f>
        <v>0</v>
      </c>
      <c r="AL38" s="3">
        <f>SUM(AL9:AL37)</f>
        <v>0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218" t="s">
        <v>18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9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204" t="s">
        <v>7</v>
      </c>
      <c r="D41" s="20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201"/>
      <c r="AQ42" s="202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01"/>
      <c r="AQ55" s="202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217" t="s">
        <v>17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203"/>
      <c r="D77" s="203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3"/>
      <c r="D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3"/>
      <c r="D81" s="203"/>
      <c r="E81" s="203"/>
      <c r="F81" s="203"/>
      <c r="G81" s="203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E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352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46"/>
      <c r="G9" s="116"/>
      <c r="H9" s="14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46"/>
      <c r="G10" s="116"/>
      <c r="H10" s="14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46"/>
      <c r="G11" s="116"/>
      <c r="H11" s="14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46"/>
      <c r="G12" s="116"/>
      <c r="H12" s="14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46"/>
      <c r="G13" s="116"/>
      <c r="H13" s="14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46"/>
      <c r="G14" s="116"/>
      <c r="H14" s="14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50"/>
      <c r="G15" s="116"/>
      <c r="H15" s="150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46"/>
      <c r="G16" s="116"/>
      <c r="H16" s="14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46"/>
      <c r="G17" s="116"/>
      <c r="H17" s="14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46"/>
      <c r="G18" s="116"/>
      <c r="H18" s="14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50"/>
      <c r="G19" s="116"/>
      <c r="H19" s="150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46"/>
      <c r="G20" s="116"/>
      <c r="H20" s="14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44"/>
      <c r="G21" s="116"/>
      <c r="H21" s="144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215"/>
      <c r="AN21" s="216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46"/>
      <c r="G22" s="116"/>
      <c r="H22" s="14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46"/>
      <c r="G23" s="116"/>
      <c r="H23" s="14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46"/>
      <c r="G24" s="116"/>
      <c r="H24" s="14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46"/>
      <c r="G25" s="116"/>
      <c r="H25" s="14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46"/>
      <c r="G26" s="116"/>
      <c r="H26" s="14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46"/>
      <c r="G27" s="116"/>
      <c r="H27" s="14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46"/>
      <c r="G28" s="116"/>
      <c r="H28" s="14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46"/>
      <c r="G29" s="116"/>
      <c r="H29" s="146"/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46"/>
      <c r="G30" s="116"/>
      <c r="H30" s="14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46"/>
      <c r="G31" s="116"/>
      <c r="H31" s="146"/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46"/>
      <c r="G32" s="116"/>
      <c r="H32" s="14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46"/>
      <c r="G33" s="116"/>
      <c r="H33" s="14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46"/>
      <c r="G34" s="116"/>
      <c r="H34" s="14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4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4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217" t="s">
        <v>17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3">
        <f>SUM(AJ9:AJ36)</f>
        <v>0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218" t="s">
        <v>18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9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201"/>
      <c r="AQ41" s="202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01"/>
      <c r="AQ54" s="202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217" t="s">
        <v>17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203"/>
      <c r="D76" s="203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203"/>
      <c r="D79" s="203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3"/>
      <c r="D80" s="203"/>
      <c r="E80" s="203"/>
      <c r="F80" s="203"/>
      <c r="G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3"/>
      <c r="D81" s="203"/>
      <c r="E81" s="203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1" t="s">
        <v>365</v>
      </c>
      <c r="AG6" s="211"/>
      <c r="AH6" s="211"/>
      <c r="AI6" s="211"/>
      <c r="AJ6" s="211"/>
      <c r="AK6" s="21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20"/>
      <c r="AN22" s="221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22" t="s">
        <v>17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43">
        <f>SUM(AJ9:AJ36)</f>
        <v>0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23" t="s">
        <v>18</v>
      </c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5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20"/>
      <c r="AQ41" s="221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20"/>
      <c r="AQ54" s="221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22" t="s">
        <v>17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203"/>
      <c r="D70" s="203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203"/>
      <c r="D73" s="203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203"/>
      <c r="D74" s="203"/>
      <c r="E74" s="203"/>
      <c r="F74" s="203"/>
      <c r="G74" s="203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203"/>
      <c r="D75" s="203"/>
      <c r="E75" s="203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203"/>
      <c r="D76" s="203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16" zoomScale="55" zoomScaleNormal="55" workbookViewId="0">
      <selection activeCell="U34" sqref="U33:V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454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 t="s">
        <v>8</v>
      </c>
      <c r="P12" s="146" t="s">
        <v>8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2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 t="s">
        <v>8</v>
      </c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2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1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5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22" t="s">
        <v>17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203"/>
      <c r="D94" s="203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F98" s="203"/>
      <c r="G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203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203"/>
      <c r="D100" s="203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22" zoomScale="55" zoomScaleNormal="55" workbookViewId="0">
      <selection activeCell="R13" sqref="R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455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79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79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79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79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/>
      <c r="G13" s="146"/>
      <c r="H13" s="146"/>
      <c r="I13" s="146"/>
      <c r="J13" s="146"/>
      <c r="K13" s="116"/>
      <c r="L13" s="146"/>
      <c r="M13" s="146"/>
      <c r="N13" s="116"/>
      <c r="O13" s="179"/>
      <c r="P13" s="146"/>
      <c r="Q13" s="146"/>
      <c r="R13" s="146" t="s">
        <v>8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79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79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79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79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79"/>
      <c r="P18" s="146" t="s">
        <v>8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79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79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79"/>
      <c r="P21" s="144"/>
      <c r="Q21" s="144" t="s">
        <v>8</v>
      </c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79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79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79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179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79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79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79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79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79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179"/>
      <c r="P31" s="146"/>
      <c r="Q31" s="146"/>
      <c r="R31" s="146" t="s">
        <v>9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79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79"/>
      <c r="P33" s="146"/>
      <c r="Q33" s="146"/>
      <c r="R33" s="146" t="s">
        <v>8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1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79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79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/>
      <c r="G36" s="146"/>
      <c r="H36" s="146"/>
      <c r="I36" s="146"/>
      <c r="J36" s="146"/>
      <c r="K36" s="116"/>
      <c r="L36" s="146"/>
      <c r="M36" s="146"/>
      <c r="N36" s="116"/>
      <c r="O36" s="179"/>
      <c r="P36" s="146" t="s">
        <v>8</v>
      </c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79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79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79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179"/>
      <c r="P40" s="146"/>
      <c r="Q40" s="146" t="s">
        <v>8</v>
      </c>
      <c r="R40" s="146" t="s">
        <v>8</v>
      </c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2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79"/>
      <c r="P41" s="146"/>
      <c r="Q41" s="146" t="s">
        <v>8</v>
      </c>
      <c r="R41" s="146" t="s">
        <v>8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2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79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22" t="s">
        <v>17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93">
        <f>SUM(AJ9:AJ40)</f>
        <v>7</v>
      </c>
      <c r="AK43" s="93">
        <f>SUM(AK9:AK40)</f>
        <v>1</v>
      </c>
      <c r="AL43" s="93">
        <f>SUM(AL9:AL40)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23" t="s">
        <v>18</v>
      </c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5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204" t="s">
        <v>7</v>
      </c>
      <c r="D46" s="2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20"/>
      <c r="AQ60" s="221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22" t="s">
        <v>17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203"/>
      <c r="D82" s="203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203"/>
      <c r="D85" s="203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3"/>
      <c r="D86" s="203"/>
      <c r="E86" s="203"/>
      <c r="F86" s="203"/>
      <c r="G86" s="203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3"/>
      <c r="D87" s="203"/>
      <c r="E87" s="20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3"/>
      <c r="D88" s="203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2019-11-04T08:57:32Z</cp:lastPrinted>
  <dcterms:created xsi:type="dcterms:W3CDTF">2001-09-21T17:17:00Z</dcterms:created>
  <dcterms:modified xsi:type="dcterms:W3CDTF">2020-05-15T09:36:21Z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