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7" activeTab="1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B9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VĂNG KHÔNG</t>
        </r>
      </text>
    </comment>
  </commentList>
</comments>
</file>

<file path=xl/sharedStrings.xml><?xml version="1.0" encoding="utf-8"?>
<sst xmlns="http://schemas.openxmlformats.org/spreadsheetml/2006/main" count="3443" uniqueCount="970">
  <si>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</si>
  <si>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</si>
  <si>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</si>
  <si>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</si>
  <si>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</si>
  <si>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</si>
  <si>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</si>
  <si>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</si>
  <si>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</si>
  <si>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</si>
  <si>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</si>
  <si>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</si>
  <si>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</si>
  <si>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</si>
  <si>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</si>
  <si>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</si>
  <si>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</si>
  <si>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</si>
  <si>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</si>
  <si>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</si>
  <si>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</si>
  <si>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</si>
  <si>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</si>
  <si>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</si>
  <si>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</si>
  <si>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</si>
  <si>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</si>
  <si>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</si>
  <si>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</si>
  <si>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</si>
  <si>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</si>
  <si>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</si>
  <si>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</si>
  <si>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</si>
  <si>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</si>
  <si>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</si>
  <si>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</si>
  <si>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</si>
  <si>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</si>
  <si>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</si>
  <si>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</si>
  <si>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</si>
  <si>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</si>
  <si>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</si>
  <si>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</si>
  <si>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</si>
  <si>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</si>
  <si>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</si>
  <si>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</si>
  <si>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</si>
  <si>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</si>
  <si>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</si>
  <si>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</si>
  <si>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</si>
  <si>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</si>
  <si>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</si>
  <si>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</si>
  <si>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</si>
  <si>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</si>
  <si>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</si>
  <si>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</si>
  <si>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</si>
  <si>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</si>
  <si>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</si>
  <si>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</si>
  <si>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</si>
  <si>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</si>
  <si>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</si>
  <si>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</si>
  <si>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</si>
  <si>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</si>
  <si>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</si>
  <si>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</si>
  <si>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</si>
  <si>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</si>
  <si>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</si>
  <si>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</si>
  <si>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</si>
  <si>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</si>
  <si>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</si>
  <si>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</si>
  <si>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</si>
  <si>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</si>
  <si>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</si>
  <si>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</si>
  <si>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</si>
  <si>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</si>
  <si>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</si>
  <si>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</si>
  <si>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</si>
  <si>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</si>
  <si>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</si>
  <si>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</si>
  <si>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</si>
  <si>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</si>
  <si>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</si>
  <si>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</si>
  <si>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</si>
  <si>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</si>
  <si>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</si>
  <si>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</si>
  <si>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</si>
  <si>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</si>
  <si>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</si>
  <si>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</si>
  <si>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</si>
  <si>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</si>
  <si>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</si>
  <si>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</si>
  <si>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</si>
  <si>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</si>
  <si>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</si>
  <si>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</si>
  <si>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</si>
  <si>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</si>
  <si>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</si>
  <si>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</si>
  <si>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</si>
  <si>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</si>
  <si>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</si>
  <si>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</si>
  <si>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</si>
  <si>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</si>
  <si>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</si>
  <si>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</si>
  <si>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</si>
  <si>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</si>
  <si>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</si>
  <si>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</si>
  <si>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</si>
  <si>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</si>
  <si>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</si>
  <si>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</si>
  <si>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</si>
  <si>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</si>
  <si>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</si>
  <si>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</si>
  <si>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</si>
  <si>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</si>
  <si>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</si>
  <si>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</si>
  <si>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</si>
  <si>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</si>
  <si>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</si>
  <si>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</si>
  <si>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</si>
  <si>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</si>
  <si>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</si>
  <si>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</si>
  <si>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</si>
  <si>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</si>
  <si>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</si>
  <si>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</si>
  <si>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</si>
  <si>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</si>
  <si>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</si>
  <si>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</si>
  <si>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</si>
  <si>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</si>
  <si>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</si>
  <si>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</si>
  <si>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</si>
  <si>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</si>
  <si>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</si>
  <si>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</si>
  <si>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</si>
  <si>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</si>
  <si>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</si>
  <si>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</si>
  <si>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</si>
  <si>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</si>
  <si>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</si>
  <si>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</si>
  <si>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</si>
  <si>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</si>
  <si>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</si>
  <si>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</si>
  <si>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</si>
  <si>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</si>
  <si>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</si>
  <si>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</si>
  <si>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</si>
  <si>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</si>
  <si>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</si>
  <si>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</si>
  <si>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</si>
  <si>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</si>
  <si>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</si>
  <si>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</si>
  <si>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</si>
  <si>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</si>
  <si>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</si>
  <si>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</si>
  <si>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</si>
  <si>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</si>
  <si>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</si>
  <si>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</si>
  <si>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</si>
  <si>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</si>
  <si>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</si>
  <si>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</si>
  <si>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</si>
  <si>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</si>
  <si>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</si>
  <si>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</si>
  <si>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</si>
  <si>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</si>
  <si>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</si>
  <si>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</si>
  <si>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</si>
  <si>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</si>
  <si>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</si>
  <si>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</si>
  <si>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</si>
  <si>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</si>
  <si>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</si>
  <si>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</si>
  <si>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</si>
  <si>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</si>
  <si>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</si>
  <si>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</si>
  <si>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</si>
  <si>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</si>
  <si>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</si>
  <si>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</si>
  <si>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</si>
  <si>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</si>
  <si>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</si>
  <si>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</si>
  <si>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</si>
  <si>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</si>
  <si>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</si>
  <si>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</si>
  <si>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</si>
  <si>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</si>
  <si>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</si>
  <si>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</si>
  <si>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</si>
  <si>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</si>
  <si>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</si>
  <si>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</si>
  <si>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</si>
  <si>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</si>
  <si>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</si>
  <si>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</si>
  <si>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</si>
  <si>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</si>
  <si>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</si>
  <si>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</si>
  <si>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</si>
  <si>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</si>
  <si>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</si>
  <si>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</si>
  <si>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</si>
  <si>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</si>
  <si>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</si>
  <si>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</si>
  <si>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</si>
  <si>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</si>
  <si>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</si>
  <si>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</si>
  <si>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</si>
  <si>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</si>
  <si>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</si>
  <si>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</si>
  <si>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</si>
  <si>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</si>
  <si>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</si>
  <si>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</si>
  <si>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</si>
  <si>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</si>
  <si>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</si>
  <si>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</si>
  <si>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</si>
  <si>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</si>
  <si>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</si>
  <si>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</si>
  <si>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</si>
  <si>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</si>
  <si>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</si>
  <si>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</si>
  <si>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</si>
  <si>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</si>
  <si>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</si>
  <si>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</si>
  <si>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</si>
  <si>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</si>
  <si>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</si>
  <si>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</si>
  <si>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</si>
  <si>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</si>
  <si>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</si>
  <si>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</si>
  <si>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</si>
  <si>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</si>
  <si>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</si>
  <si>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</si>
  <si>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</si>
  <si>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</si>
  <si>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</si>
  <si>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</si>
  <si>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</si>
  <si>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</si>
  <si>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</si>
  <si>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</si>
  <si>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</si>
  <si>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</si>
  <si>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</si>
  <si>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</si>
  <si>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</si>
  <si>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</si>
  <si>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</si>
  <si>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</si>
  <si>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</si>
  <si>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</si>
  <si>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</si>
  <si>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</si>
  <si>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</si>
  <si>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</si>
  <si>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</si>
  <si>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</si>
  <si>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</si>
  <si>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</si>
  <si>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</si>
  <si>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</si>
  <si>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</si>
  <si>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</si>
  <si>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</si>
  <si>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</si>
  <si>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</si>
  <si>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</si>
  <si>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</si>
  <si>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</si>
  <si>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</si>
  <si>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</si>
  <si>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</si>
  <si>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</si>
  <si>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</si>
  <si>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</si>
  <si>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</si>
  <si>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</si>
  <si>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</si>
  <si>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</si>
  <si>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</si>
  <si>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</si>
  <si>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</si>
  <si>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</si>
  <si>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</si>
  <si>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</si>
  <si>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</si>
  <si>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</si>
  <si>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</si>
  <si>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</si>
  <si>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</si>
  <si>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</si>
  <si>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</si>
  <si>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</si>
  <si>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</si>
  <si>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</si>
  <si>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</si>
  <si>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</si>
  <si>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</si>
  <si>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</si>
  <si>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</si>
  <si>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</si>
  <si>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</si>
  <si>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</si>
  <si>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</si>
  <si>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</si>
  <si>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</si>
  <si>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</si>
  <si>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</si>
  <si>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</si>
  <si>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</si>
  <si>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</si>
  <si>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</si>
  <si>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</si>
  <si>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</si>
  <si>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</si>
  <si>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</si>
  <si>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</si>
  <si>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</si>
  <si>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</si>
  <si>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</si>
  <si>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</si>
  <si>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</si>
  <si>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</si>
  <si>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</si>
  <si>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</si>
  <si>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</si>
  <si>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</si>
  <si>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</si>
  <si>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</si>
  <si>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</si>
  <si>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</si>
  <si>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</si>
  <si>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</si>
  <si>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</si>
  <si>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</si>
  <si>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</si>
  <si>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</si>
  <si>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</si>
  <si>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</si>
  <si>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</si>
  <si>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</si>
  <si>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</si>
  <si>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</si>
  <si>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</si>
  <si>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</si>
  <si>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</si>
  <si>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</si>
  <si>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</si>
  <si>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</si>
  <si>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</si>
  <si>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</si>
  <si>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</si>
  <si>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</si>
  <si>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</si>
  <si>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</si>
  <si>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</si>
  <si>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</si>
  <si>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</si>
  <si>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</si>
  <si>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</si>
  <si>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</si>
  <si>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</si>
  <si>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</si>
  <si>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</si>
  <si>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</si>
  <si>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</si>
  <si>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</si>
  <si>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</si>
  <si>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</si>
  <si>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</si>
  <si>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</si>
  <si>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</si>
  <si>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</si>
  <si>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</si>
  <si>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</si>
  <si>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</si>
  <si>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</si>
  <si>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</si>
  <si>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</si>
  <si>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</si>
  <si>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</si>
  <si>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</si>
  <si>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</si>
  <si>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</si>
  <si>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</si>
  <si>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</si>
  <si>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</si>
  <si>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</si>
  <si>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</si>
  <si>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</si>
  <si>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</si>
  <si>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</si>
  <si>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</si>
  <si>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</si>
  <si>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</si>
  <si>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</si>
  <si>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</si>
  <si>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</si>
  <si>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</si>
  <si>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</si>
  <si>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</si>
  <si>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</si>
  <si>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</si>
  <si>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</si>
  <si>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</si>
  <si>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</si>
  <si>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</si>
  <si>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</si>
  <si>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</si>
  <si>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</si>
  <si>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</si>
  <si>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</si>
  <si>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</si>
  <si>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</si>
  <si>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</si>
  <si>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</si>
  <si>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</si>
  <si>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</si>
  <si>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</si>
  <si>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</si>
  <si>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</si>
  <si>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</si>
  <si>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</si>
  <si>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</si>
  <si>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</si>
  <si>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</si>
  <si>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</si>
  <si>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</si>
  <si>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</si>
  <si>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</si>
  <si>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</si>
  <si>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</si>
  <si>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</si>
  <si>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</si>
  <si>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</si>
  <si>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</si>
  <si>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</si>
  <si>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</si>
  <si>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</si>
  <si>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</si>
  <si>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</si>
  <si>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</si>
  <si>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</si>
  <si>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</si>
  <si>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</si>
  <si>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</si>
  <si>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</si>
  <si>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</si>
  <si>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</si>
  <si>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</si>
  <si>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</si>
  <si>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</si>
  <si>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</si>
  <si>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</si>
  <si>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</si>
  <si>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</si>
  <si>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</si>
  <si>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</si>
  <si>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</si>
  <si>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</si>
  <si>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</si>
  <si>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</si>
  <si>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</si>
  <si>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</si>
  <si>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</si>
  <si>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</si>
  <si>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</si>
  <si>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</si>
  <si>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</si>
  <si>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</si>
  <si>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</si>
  <si>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</si>
  <si>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</si>
  <si>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</si>
  <si>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</si>
  <si>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</si>
  <si>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</si>
  <si>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</si>
  <si>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</si>
  <si>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</si>
  <si>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</si>
  <si>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</si>
  <si>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</si>
  <si>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</si>
  <si>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</si>
  <si>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</si>
  <si>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</si>
  <si>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</si>
  <si>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</si>
  <si>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</si>
  <si>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</si>
  <si>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</si>
  <si>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</si>
  <si>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</si>
  <si>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</si>
  <si>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</si>
  <si>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</si>
  <si>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</si>
  <si>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</si>
  <si>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</si>
  <si>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</si>
  <si>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</si>
  <si>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</si>
  <si>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</si>
  <si>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</si>
  <si>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</si>
  <si>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</si>
  <si>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</si>
  <si>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</si>
  <si>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</si>
  <si>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</si>
  <si>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</si>
  <si>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</si>
  <si>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</si>
  <si>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</si>
  <si>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</si>
  <si>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</si>
  <si>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</si>
  <si>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</si>
  <si>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</si>
  <si>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</si>
  <si>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</si>
  <si>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</si>
  <si>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</si>
  <si>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</si>
  <si>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</si>
  <si>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</si>
  <si>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</si>
  <si>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</si>
  <si>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</si>
  <si>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</si>
  <si>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</si>
  <si>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</si>
  <si>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</si>
  <si>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</si>
  <si>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</si>
  <si>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</si>
  <si>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</si>
  <si>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</si>
  <si>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</si>
  <si>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</si>
  <si>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</si>
  <si>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</si>
  <si>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</si>
  <si>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</si>
  <si>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</si>
  <si>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</si>
  <si>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</si>
  <si>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</si>
  <si>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</si>
  <si>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</si>
  <si>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</si>
  <si>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</si>
  <si>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</si>
  <si>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</si>
  <si>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</si>
  <si>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</si>
  <si>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</si>
  <si>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</si>
  <si>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</si>
  <si>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</si>
  <si>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</si>
  <si>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</si>
  <si>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</si>
  <si>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</si>
  <si>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</si>
  <si>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</si>
  <si>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</si>
  <si>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</si>
  <si>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</si>
  <si>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</si>
  <si>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</si>
  <si>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</si>
  <si>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</si>
  <si>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</si>
  <si>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</si>
  <si>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</si>
  <si>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</si>
  <si>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</si>
  <si>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</si>
  <si>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</si>
  <si>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</si>
  <si>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</si>
  <si>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</si>
  <si>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</si>
  <si>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</si>
  <si>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</si>
  <si>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</si>
  <si>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</si>
  <si>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</si>
  <si>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</si>
  <si>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</si>
  <si>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</si>
  <si>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</si>
  <si>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</si>
  <si>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</si>
  <si>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</si>
  <si>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</si>
  <si>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</si>
  <si>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</si>
  <si>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</si>
  <si>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</si>
  <si>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</si>
  <si>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</si>
  <si>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</si>
  <si>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</si>
  <si>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</si>
  <si>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</si>
  <si>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</si>
  <si>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</si>
  <si>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</si>
  <si>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</si>
  <si>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</si>
  <si>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</si>
  <si>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</si>
  <si>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</si>
  <si>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</si>
  <si>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</si>
  <si>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</si>
  <si>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</si>
  <si>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</si>
  <si>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</si>
  <si>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</si>
  <si>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</si>
  <si>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</si>
  <si>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</si>
  <si>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</si>
  <si>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</si>
  <si>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</si>
  <si>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</si>
  <si>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</si>
  <si>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</si>
  <si>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</si>
  <si>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</si>
  <si>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</si>
  <si>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</si>
  <si>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</si>
  <si>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</si>
  <si>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</si>
  <si>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</si>
  <si>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</si>
  <si>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</si>
  <si>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</si>
  <si>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</si>
  <si>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</si>
  <si>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</si>
  <si>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</si>
  <si>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</si>
  <si>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</si>
  <si>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</si>
  <si>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</si>
  <si>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</si>
  <si>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</si>
  <si>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</si>
  <si>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</si>
  <si>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</si>
  <si>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</si>
  <si>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</si>
  <si>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</si>
  <si>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</si>
  <si>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</si>
  <si>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</si>
  <si>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</si>
  <si>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</si>
  <si>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</si>
  <si>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</si>
  <si>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</si>
  <si>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</si>
  <si>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</si>
  <si>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</si>
  <si>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</si>
  <si>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</si>
  <si>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</si>
  <si>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</si>
  <si>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</si>
  <si>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</si>
  <si>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</si>
  <si>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</si>
  <si>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</si>
  <si>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</si>
  <si>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</si>
  <si>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</si>
  <si>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</si>
  <si>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</si>
  <si>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</si>
  <si>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</si>
  <si>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</si>
  <si>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</si>
  <si>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</si>
  <si>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</si>
  <si>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</si>
  <si>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</si>
  <si>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</si>
  <si>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</si>
  <si>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</si>
  <si>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</si>
  <si>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</si>
  <si>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</si>
  <si>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</si>
  <si>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</si>
  <si>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</si>
  <si>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</si>
  <si>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</si>
  <si>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</si>
  <si>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</si>
  <si>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</si>
  <si>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</si>
  <si>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</si>
  <si>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</si>
  <si>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</si>
  <si>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</si>
  <si>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</si>
  <si>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</si>
  <si>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</si>
  <si>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</si>
  <si>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</si>
  <si>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</si>
  <si>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</si>
  <si>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</si>
  <si>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</si>
  <si>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</si>
  <si>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</si>
  <si>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</si>
  <si>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</si>
  <si>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</si>
  <si>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</si>
  <si>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</si>
  <si>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</si>
  <si>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</si>
  <si>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</si>
  <si>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</si>
  <si>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</si>
  <si>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</si>
  <si>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</si>
  <si>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</si>
  <si>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</si>
  <si>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</si>
  <si>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</si>
  <si>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</si>
  <si>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</si>
  <si>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</si>
  <si>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</si>
  <si>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</si>
  <si>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</si>
  <si>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</si>
  <si>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</si>
  <si>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</si>
  <si>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</si>
  <si>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</si>
  <si>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</si>
  <si>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</si>
  <si>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</si>
  <si>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</si>
  <si>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</si>
  <si>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</si>
  <si>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</si>
  <si>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</si>
  <si>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</si>
  <si>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</si>
  <si>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</si>
  <si>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</si>
  <si>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</si>
  <si>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</si>
  <si>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</si>
  <si>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</si>
  <si>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</si>
  <si>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</si>
  <si>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</si>
  <si>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</si>
  <si>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</si>
  <si>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</si>
  <si>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</si>
  <si>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</si>
  <si>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</si>
  <si>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</si>
  <si>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</si>
  <si>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</si>
  <si>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</si>
  <si>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</si>
  <si>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</si>
  <si>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</si>
  <si>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</si>
  <si>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</si>
  <si>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</si>
  <si>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</si>
  <si>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</si>
  <si>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</si>
  <si>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</si>
  <si>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</si>
  <si>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</si>
  <si>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</si>
  <si>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</si>
  <si>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</si>
  <si>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</si>
  <si>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</si>
  <si>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</si>
  <si>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</si>
  <si>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</si>
  <si>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</si>
  <si>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</si>
  <si>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</si>
  <si>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</si>
  <si>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</si>
  <si>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</si>
  <si>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</si>
  <si>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</si>
  <si>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</si>
  <si>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</si>
  <si>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</si>
  <si>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</si>
  <si>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</si>
  <si>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</si>
  <si>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</si>
  <si>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</si>
  <si>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</si>
  <si>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</si>
  <si>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</si>
  <si>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</si>
  <si>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</si>
  <si>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</si>
  <si>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</si>
  <si>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</si>
  <si>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</si>
  <si>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</si>
  <si>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</si>
  <si>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</si>
  <si>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</si>
  <si>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</si>
  <si>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</si>
  <si>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</si>
  <si>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</si>
  <si>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</si>
  <si>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</si>
  <si>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</si>
  <si>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</si>
  <si>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</si>
  <si>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</si>
  <si>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</si>
  <si>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</si>
  <si>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</si>
  <si>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</si>
  <si>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</si>
  <si>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</si>
  <si>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</si>
  <si>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</si>
  <si>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</si>
  <si>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</si>
  <si>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</si>
  <si>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</si>
  <si>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</si>
  <si>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</si>
  <si>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</si>
  <si>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</si>
  <si>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</si>
  <si>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</si>
  <si>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</si>
  <si>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</si>
  <si>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</si>
  <si>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</si>
  <si>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</si>
  <si>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</si>
  <si>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</si>
  <si>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</si>
  <si>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</si>
  <si>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</si>
  <si>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</si>
  <si>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</si>
  <si>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</si>
  <si>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</si>
  <si>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</si>
  <si>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</si>
  <si>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</si>
  <si>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</si>
  <si>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</si>
  <si>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</si>
  <si>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</si>
  <si>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</si>
  <si>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</si>
  <si>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</si>
  <si>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</si>
  <si>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</si>
  <si>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</si>
  <si>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</si>
  <si>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</si>
  <si>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</si>
  <si>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</si>
  <si>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</si>
  <si>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</si>
  <si>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</si>
  <si>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</si>
  <si>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</si>
  <si>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</si>
  <si>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</si>
  <si>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</si>
  <si>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</si>
  <si>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</si>
  <si>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</si>
  <si>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</si>
  <si>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</si>
  <si>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</si>
  <si>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</si>
  <si>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</si>
  <si>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>Nhã</t>
  </si>
  <si>
    <t>2K</t>
  </si>
  <si>
    <t>Hồ Bửu Thanh</t>
  </si>
  <si>
    <t>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</si>
</sst>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3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5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 t="s">
        <v>9</v>
      </c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1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 t="s">
        <v>10</v>
      </c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1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 t="s">
        <v>10</v>
      </c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1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6"/>
      <c r="AN22" s="217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 t="s">
        <v>9</v>
      </c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1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 t="s">
        <v>8</v>
      </c>
      <c r="AE32" s="115"/>
      <c r="AF32" s="115"/>
      <c r="AG32" s="115"/>
      <c r="AH32" s="115"/>
      <c r="AI32" s="115"/>
      <c r="AJ32" s="146">
        <f t="shared" si="5"/>
        <v>1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 t="s">
        <v>9</v>
      </c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2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923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 t="s">
        <v>8</v>
      </c>
      <c r="AE39" s="115"/>
      <c r="AF39" s="115"/>
      <c r="AG39" s="115"/>
      <c r="AH39" s="115"/>
      <c r="AI39" s="115"/>
      <c r="AJ39" s="3">
        <f t="shared" si="4"/>
        <v>1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924</v>
      </c>
      <c r="C42" s="204" t="s">
        <v>925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8" t="s">
        <v>12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3">
        <f>SUM(AJ10:AJ46)</f>
        <v>6</v>
      </c>
      <c r="AK47" s="3">
        <f>SUM(AK10:AK46)</f>
        <v>12</v>
      </c>
      <c r="AL47" s="3">
        <f>SUM(AL10:AL46)</f>
        <v>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9" t="s">
        <v>13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0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2" t="s">
        <v>7</v>
      </c>
      <c r="D50" s="213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6"/>
      <c r="AQ57" s="217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923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924</v>
      </c>
      <c r="C84" s="198" t="s">
        <v>925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8" t="s">
        <v>12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5"/>
      <c r="D88" s="215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5"/>
      <c r="D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5"/>
      <c r="D92" s="215"/>
      <c r="E92" s="215"/>
      <c r="F92" s="215"/>
      <c r="G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E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5"/>
      <c r="D94" s="215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158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967</v>
      </c>
      <c r="AB17" s="42" t="s">
        <v>9</v>
      </c>
      <c r="AC17" s="42" t="s">
        <v>8</v>
      </c>
      <c r="AD17" s="42" t="s">
        <v>9</v>
      </c>
      <c r="AE17" s="42"/>
      <c r="AF17" s="42"/>
      <c r="AG17" s="42"/>
      <c r="AH17" s="42"/>
      <c r="AI17" s="42"/>
      <c r="AJ17" s="75">
        <f t="shared" si="2"/>
        <v>9</v>
      </c>
      <c r="AK17" s="75">
        <f t="shared" si="0"/>
        <v>3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 t="s">
        <v>9</v>
      </c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2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16</v>
      </c>
      <c r="AK34" s="76">
        <f>SUM(AK9:AK33)</f>
        <v>9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9" zoomScale="55" zoomScaleNormal="55" workbookViewId="0">
      <selection activeCell="AD34" sqref="AD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159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 t="s">
        <v>8</v>
      </c>
      <c r="AE12" s="89"/>
      <c r="AF12" s="89"/>
      <c r="AG12" s="89"/>
      <c r="AH12" s="89"/>
      <c r="AI12" s="89"/>
      <c r="AJ12" s="75">
        <f t="shared" si="2"/>
        <v>4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 t="s">
        <v>8</v>
      </c>
      <c r="AC13" s="89" t="s">
        <v>8</v>
      </c>
      <c r="AD13" s="89"/>
      <c r="AE13" s="89"/>
      <c r="AF13" s="89"/>
      <c r="AG13" s="89"/>
      <c r="AH13" s="89"/>
      <c r="AI13" s="89"/>
      <c r="AJ13" s="75">
        <f t="shared" si="2"/>
        <v>4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 t="s">
        <v>8</v>
      </c>
      <c r="AE15" s="89"/>
      <c r="AF15" s="89"/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 t="s">
        <v>8</v>
      </c>
      <c r="AD20" s="89"/>
      <c r="AE20" s="89"/>
      <c r="AF20" s="89"/>
      <c r="AG20" s="89"/>
      <c r="AH20" s="89"/>
      <c r="AI20" s="89"/>
      <c r="AJ20" s="75">
        <f t="shared" si="2"/>
        <v>2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 t="s">
        <v>8</v>
      </c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 t="s">
        <v>8</v>
      </c>
      <c r="AC26" s="89"/>
      <c r="AD26" s="89" t="s">
        <v>8</v>
      </c>
      <c r="AE26" s="89"/>
      <c r="AF26" s="89"/>
      <c r="AG26" s="89"/>
      <c r="AH26" s="89"/>
      <c r="AI26" s="89"/>
      <c r="AJ26" s="75">
        <f t="shared" si="2"/>
        <v>7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 t="s">
        <v>8</v>
      </c>
      <c r="AD30" s="89" t="s">
        <v>10</v>
      </c>
      <c r="AE30" s="89"/>
      <c r="AF30" s="89"/>
      <c r="AG30" s="89"/>
      <c r="AH30" s="89"/>
      <c r="AI30" s="89"/>
      <c r="AJ30" s="75">
        <f t="shared" si="2"/>
        <v>5</v>
      </c>
      <c r="AK30" s="75">
        <f t="shared" si="0"/>
        <v>0</v>
      </c>
      <c r="AL30" s="75">
        <f t="shared" si="1"/>
        <v>3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 t="s">
        <v>8</v>
      </c>
      <c r="AD31" s="89"/>
      <c r="AE31" s="89"/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 t="s">
        <v>8</v>
      </c>
      <c r="AC34" s="89"/>
      <c r="AD34" s="89" t="s">
        <v>10</v>
      </c>
      <c r="AE34" s="89"/>
      <c r="AF34" s="89"/>
      <c r="AG34" s="89"/>
      <c r="AH34" s="89"/>
      <c r="AI34" s="89"/>
      <c r="AJ34" s="75">
        <f t="shared" si="2"/>
        <v>4</v>
      </c>
      <c r="AK34" s="75">
        <f t="shared" si="0"/>
        <v>1</v>
      </c>
      <c r="AL34" s="75">
        <f t="shared" si="1"/>
        <v>1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42</v>
      </c>
      <c r="AK36" s="100">
        <f>SUM(AK9:AK35)</f>
        <v>7</v>
      </c>
      <c r="AL36" s="100">
        <f>SUM(AL9:AL35)</f>
        <v>14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5"/>
      <c r="AQ39" s="226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5"/>
      <c r="AQ52" s="226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160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 t="s">
        <v>9</v>
      </c>
      <c r="AC14" s="8" t="s">
        <v>9</v>
      </c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3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 t="s">
        <v>9</v>
      </c>
      <c r="AC15" s="8" t="s">
        <v>9</v>
      </c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3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 t="s">
        <v>9</v>
      </c>
      <c r="AD17" s="42" t="s">
        <v>8</v>
      </c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3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 t="s">
        <v>8</v>
      </c>
      <c r="AE18" s="8"/>
      <c r="AF18" s="8"/>
      <c r="AG18" s="8"/>
      <c r="AH18" s="8"/>
      <c r="AI18" s="8"/>
      <c r="AJ18" s="75">
        <f t="shared" si="2"/>
        <v>2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5"/>
      <c r="AN22" s="226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 t="s">
        <v>9</v>
      </c>
      <c r="AD25" s="8" t="s">
        <v>8</v>
      </c>
      <c r="AE25" s="8"/>
      <c r="AF25" s="8"/>
      <c r="AG25" s="8"/>
      <c r="AH25" s="8"/>
      <c r="AI25" s="8"/>
      <c r="AJ25" s="75">
        <f t="shared" si="2"/>
        <v>2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9</v>
      </c>
      <c r="AD28" s="8" t="s">
        <v>8</v>
      </c>
      <c r="AE28" s="8"/>
      <c r="AF28" s="8"/>
      <c r="AG28" s="8"/>
      <c r="AH28" s="8"/>
      <c r="AI28" s="8"/>
      <c r="AJ28" s="75">
        <f t="shared" si="2"/>
        <v>4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 t="s">
        <v>9</v>
      </c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6">
        <f>SUM(AJ9:AJ36)</f>
        <v>23</v>
      </c>
      <c r="AK37" s="76">
        <f>SUM(AK9:AK36)</f>
        <v>17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8" t="s">
        <v>13</v>
      </c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30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2" t="s">
        <v>7</v>
      </c>
      <c r="D40" s="21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5"/>
      <c r="AQ41" s="226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5"/>
      <c r="AQ54" s="226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7" t="s">
        <v>12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5"/>
      <c r="D70" s="21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215"/>
      <c r="F74" s="215"/>
      <c r="G74" s="21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5"/>
      <c r="D75" s="215"/>
      <c r="E75" s="21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2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161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 t="s">
        <v>9</v>
      </c>
      <c r="AC21" s="106"/>
      <c r="AD21" s="106" t="s">
        <v>9</v>
      </c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3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 t="s">
        <v>8</v>
      </c>
      <c r="AC22" s="67"/>
      <c r="AD22" s="67"/>
      <c r="AE22" s="67"/>
      <c r="AF22" s="67"/>
      <c r="AG22" s="67"/>
      <c r="AH22" s="67"/>
      <c r="AI22" s="67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 t="s">
        <v>9</v>
      </c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1</v>
      </c>
      <c r="AL23" s="75">
        <f t="shared" si="1"/>
        <v>0</v>
      </c>
      <c r="AM23" s="225"/>
      <c r="AN23" s="226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8</v>
      </c>
      <c r="AC27" s="8"/>
      <c r="AD27" s="8"/>
      <c r="AE27" s="8"/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8</v>
      </c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 t="s">
        <v>9</v>
      </c>
      <c r="AD29" s="8" t="s">
        <v>9</v>
      </c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2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 t="s">
        <v>9</v>
      </c>
      <c r="AC30" s="8" t="s">
        <v>9</v>
      </c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3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7" t="s">
        <v>12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76">
        <f>SUM(AJ9:AJ30)</f>
        <v>26</v>
      </c>
      <c r="AK31" s="76">
        <f>SUM(AK9:AK30)</f>
        <v>9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8" t="s">
        <v>13</v>
      </c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30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5"/>
      <c r="AQ35" s="226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5"/>
      <c r="AQ48" s="226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7" t="s">
        <v>12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5"/>
      <c r="D58" s="21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5"/>
      <c r="D61" s="21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5"/>
      <c r="D62" s="215"/>
      <c r="E62" s="215"/>
      <c r="F62" s="215"/>
      <c r="G62" s="21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5"/>
      <c r="D63" s="215"/>
      <c r="E63" s="21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5"/>
      <c r="D64" s="21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R9" sqref="R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162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 t="s">
        <v>8</v>
      </c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 t="s">
        <v>9</v>
      </c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 t="s">
        <v>9</v>
      </c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 t="s">
        <v>8</v>
      </c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9</v>
      </c>
      <c r="AK34" s="76">
        <f>SUM(AK9:AK33)</f>
        <v>5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AB9" sqref="AB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163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 t="s">
        <v>8</v>
      </c>
      <c r="AE15" s="89"/>
      <c r="AF15" s="89"/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 t="s">
        <v>8</v>
      </c>
      <c r="AE22" s="89"/>
      <c r="AF22" s="89"/>
      <c r="AG22" s="89"/>
      <c r="AH22" s="89"/>
      <c r="AI22" s="89"/>
      <c r="AJ22" s="75">
        <f t="shared" si="2"/>
        <v>4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7" t="s">
        <v>12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76">
        <f>SUM(AJ9:AJ28)</f>
        <v>9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8" t="s">
        <v>13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2" t="s">
        <v>7</v>
      </c>
      <c r="D32" s="213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5"/>
      <c r="AQ33" s="226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5"/>
      <c r="AQ46" s="226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topLeftCell="A4" zoomScale="55" zoomScaleNormal="55" workbookViewId="0">
      <selection activeCell="H9" sqref="H9:H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514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 t="s">
        <v>8</v>
      </c>
      <c r="AC10" s="89" t="s">
        <v>8</v>
      </c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3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7" t="s">
        <v>12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76">
        <f>SUM(AJ9:AJ18)</f>
        <v>4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8" t="s">
        <v>13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2" t="s">
        <v>7</v>
      </c>
      <c r="D22" s="213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5"/>
      <c r="AQ23" s="226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7" t="s">
        <v>12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5"/>
      <c r="D34" s="21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5"/>
      <c r="D37" s="21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5"/>
      <c r="D38" s="215"/>
      <c r="E38" s="215"/>
      <c r="F38" s="215"/>
      <c r="G38" s="2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5"/>
      <c r="D39" s="215"/>
      <c r="E39" s="2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5"/>
      <c r="D40" s="21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5" zoomScale="55" zoomScaleNormal="55" workbookViewId="0">
      <selection activeCell="AE22" sqref="AE2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3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6"/>
      <c r="AN22" s="217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6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918</v>
      </c>
      <c r="C41" s="70" t="s">
        <v>919</v>
      </c>
      <c r="D41" s="71" t="s">
        <v>920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921</v>
      </c>
      <c r="C42" s="70" t="s">
        <v>922</v>
      </c>
      <c r="D42" s="71" t="s">
        <v>920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1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963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8" t="s">
        <v>12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3">
        <f>SUM(AJ9:AJ45)</f>
        <v>12</v>
      </c>
      <c r="AK46" s="3">
        <f>SUM(AK9:AK45)</f>
        <v>14</v>
      </c>
      <c r="AL46" s="3">
        <f>SUM(AL9:AL45)</f>
        <v>9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9" t="s">
        <v>13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20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6"/>
      <c r="AQ49" s="217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6"/>
      <c r="AQ62" s="217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918</v>
      </c>
      <c r="C82" s="70" t="s">
        <v>919</v>
      </c>
      <c r="D82" s="71" t="s">
        <v>920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921</v>
      </c>
      <c r="C83" s="70" t="s">
        <v>922</v>
      </c>
      <c r="D83" s="71" t="s">
        <v>920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8" t="s">
        <v>12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5"/>
      <c r="D87" s="215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5"/>
      <c r="D90" s="21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5"/>
      <c r="D91" s="215"/>
      <c r="E91" s="215"/>
      <c r="F91" s="215"/>
      <c r="G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5"/>
      <c r="D92" s="215"/>
      <c r="E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AB9" sqref="AB9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4" t="s">
        <v>829</v>
      </c>
      <c r="AG6" s="224"/>
      <c r="AH6" s="224"/>
      <c r="AI6" s="224"/>
      <c r="AJ6" s="224"/>
      <c r="AK6" s="224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911</v>
      </c>
      <c r="C9" s="188" t="s">
        <v>28</v>
      </c>
      <c r="D9" s="189" t="s">
        <v>50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 t="s">
        <v>8</v>
      </c>
      <c r="AD12" s="128"/>
      <c r="AE12" s="128"/>
      <c r="AF12" s="128"/>
      <c r="AG12" s="128"/>
      <c r="AH12" s="128"/>
      <c r="AI12" s="128"/>
      <c r="AJ12" s="3">
        <f t="shared" si="2"/>
        <v>2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912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5"/>
      <c r="AN22" s="226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 t="s">
        <v>8</v>
      </c>
      <c r="AD26" s="128"/>
      <c r="AE26" s="128"/>
      <c r="AF26" s="128"/>
      <c r="AG26" s="128"/>
      <c r="AH26" s="128"/>
      <c r="AI26" s="128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209">
        <f t="shared" si="6"/>
        <v>0</v>
      </c>
      <c r="AK39" s="209">
        <f t="shared" si="7"/>
        <v>0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7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45">
        <f>SUM(AJ9:AJ43)</f>
        <v>14</v>
      </c>
      <c r="AK44" s="45">
        <f>SUM(AK9:AK43)</f>
        <v>4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8" t="s">
        <v>13</v>
      </c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2" t="s">
        <v>7</v>
      </c>
      <c r="D47" s="21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911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9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10">COUNTIF(E49:AI49,"BT")</f>
        <v>0</v>
      </c>
      <c r="AK49" s="32">
        <f t="shared" ref="AK49:AK84" si="11">COUNTIF(F49:AJ49,"D")</f>
        <v>0</v>
      </c>
      <c r="AL49" s="32">
        <f t="shared" ref="AL49:AL84" si="12">COUNTIF(G49:AK49,"ĐP")</f>
        <v>0</v>
      </c>
      <c r="AM49" s="32">
        <f t="shared" si="9"/>
        <v>0</v>
      </c>
      <c r="AN49" s="32">
        <f t="shared" ref="AN49:AN83" si="13">COUNTIF(I53:AM53,"HT")</f>
        <v>0</v>
      </c>
      <c r="AO49" s="32">
        <f t="shared" ref="AO49:AO83" si="14">COUNTIF(J53:AN53,"VK")</f>
        <v>0</v>
      </c>
      <c r="AP49" s="225"/>
      <c r="AQ49" s="226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9"/>
        <v>0</v>
      </c>
      <c r="AN50" s="32">
        <f t="shared" si="13"/>
        <v>0</v>
      </c>
      <c r="AO50" s="32">
        <f t="shared" si="14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9"/>
        <v>0</v>
      </c>
      <c r="AN51" s="32">
        <f t="shared" si="13"/>
        <v>0</v>
      </c>
      <c r="AO51" s="32">
        <f t="shared" si="14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9"/>
        <v>0</v>
      </c>
      <c r="AN52" s="32">
        <f t="shared" si="13"/>
        <v>0</v>
      </c>
      <c r="AO52" s="32">
        <f t="shared" si="14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9"/>
        <v>0</v>
      </c>
      <c r="AN53" s="32">
        <f t="shared" si="13"/>
        <v>0</v>
      </c>
      <c r="AO53" s="32">
        <f t="shared" si="14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9"/>
        <v>0</v>
      </c>
      <c r="AN54" s="32">
        <f t="shared" si="13"/>
        <v>0</v>
      </c>
      <c r="AO54" s="32">
        <f t="shared" si="14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9"/>
        <v>0</v>
      </c>
      <c r="AN55" s="32">
        <f t="shared" si="13"/>
        <v>0</v>
      </c>
      <c r="AO55" s="32">
        <f t="shared" si="14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9"/>
        <v>0</v>
      </c>
      <c r="AN56" s="32">
        <f t="shared" si="13"/>
        <v>0</v>
      </c>
      <c r="AO56" s="32">
        <f t="shared" si="14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9"/>
        <v>0</v>
      </c>
      <c r="AN57" s="32">
        <f t="shared" si="13"/>
        <v>0</v>
      </c>
      <c r="AO57" s="32">
        <f t="shared" si="14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9"/>
        <v>0</v>
      </c>
      <c r="AN58" s="32">
        <f t="shared" si="13"/>
        <v>0</v>
      </c>
      <c r="AO58" s="32">
        <f t="shared" si="14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9"/>
        <v>0</v>
      </c>
      <c r="AN59" s="32">
        <f t="shared" si="13"/>
        <v>0</v>
      </c>
      <c r="AO59" s="32">
        <f t="shared" si="14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9"/>
        <v>0</v>
      </c>
      <c r="AN60" s="32">
        <f t="shared" si="13"/>
        <v>0</v>
      </c>
      <c r="AO60" s="32">
        <f t="shared" si="14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9"/>
        <v>0</v>
      </c>
      <c r="AN61" s="32">
        <f t="shared" si="13"/>
        <v>0</v>
      </c>
      <c r="AO61" s="32">
        <f t="shared" si="14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5">COUNTIF(E62:AI62,"BT")</f>
        <v>0</v>
      </c>
      <c r="AK62" s="32">
        <f t="shared" ref="AK62:AK76" si="16">COUNTIF(F62:AJ62,"D")</f>
        <v>0</v>
      </c>
      <c r="AL62" s="32">
        <f t="shared" ref="AL62:AL76" si="17">COUNTIF(G62:AK62,"ĐP")</f>
        <v>0</v>
      </c>
      <c r="AM62" s="32">
        <f t="shared" si="9"/>
        <v>0</v>
      </c>
      <c r="AN62" s="32">
        <f t="shared" si="13"/>
        <v>0</v>
      </c>
      <c r="AO62" s="32">
        <f t="shared" si="14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5"/>
        <v>0</v>
      </c>
      <c r="AK63" s="32">
        <f t="shared" si="16"/>
        <v>0</v>
      </c>
      <c r="AL63" s="32">
        <f t="shared" si="17"/>
        <v>0</v>
      </c>
      <c r="AM63" s="32">
        <f t="shared" si="9"/>
        <v>0</v>
      </c>
      <c r="AN63" s="32">
        <f t="shared" si="13"/>
        <v>0</v>
      </c>
      <c r="AO63" s="32">
        <f t="shared" si="14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5"/>
        <v>0</v>
      </c>
      <c r="AK64" s="32">
        <f t="shared" si="16"/>
        <v>0</v>
      </c>
      <c r="AL64" s="32">
        <f t="shared" si="17"/>
        <v>0</v>
      </c>
      <c r="AM64" s="32">
        <f t="shared" si="9"/>
        <v>0</v>
      </c>
      <c r="AN64" s="32">
        <f t="shared" si="13"/>
        <v>0</v>
      </c>
      <c r="AO64" s="32">
        <f t="shared" si="14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5"/>
        <v>0</v>
      </c>
      <c r="AK65" s="32">
        <f t="shared" si="16"/>
        <v>0</v>
      </c>
      <c r="AL65" s="32">
        <f t="shared" si="17"/>
        <v>0</v>
      </c>
      <c r="AM65" s="32">
        <f t="shared" si="9"/>
        <v>0</v>
      </c>
      <c r="AN65" s="32">
        <f t="shared" si="13"/>
        <v>0</v>
      </c>
      <c r="AO65" s="32">
        <f t="shared" si="14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5"/>
        <v>0</v>
      </c>
      <c r="AK66" s="32">
        <f t="shared" si="16"/>
        <v>0</v>
      </c>
      <c r="AL66" s="32">
        <f t="shared" si="17"/>
        <v>0</v>
      </c>
      <c r="AM66" s="32">
        <f t="shared" si="9"/>
        <v>0</v>
      </c>
      <c r="AN66" s="32">
        <f t="shared" si="13"/>
        <v>0</v>
      </c>
      <c r="AO66" s="32">
        <f t="shared" si="14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5"/>
        <v>0</v>
      </c>
      <c r="AK67" s="32">
        <f t="shared" si="16"/>
        <v>0</v>
      </c>
      <c r="AL67" s="32">
        <f t="shared" si="17"/>
        <v>0</v>
      </c>
      <c r="AM67" s="32">
        <f t="shared" si="9"/>
        <v>0</v>
      </c>
      <c r="AN67" s="32">
        <f t="shared" si="13"/>
        <v>0</v>
      </c>
      <c r="AO67" s="32">
        <f t="shared" si="14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5"/>
        <v>0</v>
      </c>
      <c r="AK68" s="32">
        <f t="shared" si="16"/>
        <v>0</v>
      </c>
      <c r="AL68" s="32">
        <f t="shared" si="17"/>
        <v>0</v>
      </c>
      <c r="AM68" s="32">
        <f t="shared" si="9"/>
        <v>0</v>
      </c>
      <c r="AN68" s="32">
        <f t="shared" si="13"/>
        <v>0</v>
      </c>
      <c r="AO68" s="32">
        <f t="shared" si="14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5"/>
        <v>0</v>
      </c>
      <c r="AK69" s="32">
        <f t="shared" si="16"/>
        <v>0</v>
      </c>
      <c r="AL69" s="32">
        <f t="shared" si="17"/>
        <v>0</v>
      </c>
      <c r="AM69" s="32">
        <f t="shared" si="9"/>
        <v>0</v>
      </c>
      <c r="AN69" s="32">
        <f t="shared" si="13"/>
        <v>0</v>
      </c>
      <c r="AO69" s="32">
        <f t="shared" si="14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5"/>
        <v>0</v>
      </c>
      <c r="AK70" s="32">
        <f t="shared" si="16"/>
        <v>0</v>
      </c>
      <c r="AL70" s="32">
        <f t="shared" si="17"/>
        <v>0</v>
      </c>
      <c r="AM70" s="32">
        <f t="shared" si="9"/>
        <v>0</v>
      </c>
      <c r="AN70" s="32">
        <f t="shared" si="13"/>
        <v>0</v>
      </c>
      <c r="AO70" s="32">
        <f t="shared" si="14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5"/>
        <v>0</v>
      </c>
      <c r="AK71" s="32">
        <f t="shared" si="16"/>
        <v>0</v>
      </c>
      <c r="AL71" s="32">
        <f t="shared" si="17"/>
        <v>0</v>
      </c>
      <c r="AM71" s="32">
        <f t="shared" si="9"/>
        <v>0</v>
      </c>
      <c r="AN71" s="32">
        <f t="shared" si="13"/>
        <v>0</v>
      </c>
      <c r="AO71" s="32">
        <f t="shared" si="14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5"/>
        <v>0</v>
      </c>
      <c r="AK72" s="32">
        <f t="shared" si="16"/>
        <v>0</v>
      </c>
      <c r="AL72" s="32">
        <f t="shared" si="17"/>
        <v>0</v>
      </c>
      <c r="AM72" s="32">
        <f t="shared" si="9"/>
        <v>0</v>
      </c>
      <c r="AN72" s="32">
        <f t="shared" si="13"/>
        <v>0</v>
      </c>
      <c r="AO72" s="32">
        <f t="shared" si="14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5"/>
        <v>0</v>
      </c>
      <c r="AK73" s="32">
        <f t="shared" si="16"/>
        <v>0</v>
      </c>
      <c r="AL73" s="32">
        <f t="shared" si="17"/>
        <v>0</v>
      </c>
      <c r="AM73" s="32">
        <f t="shared" si="9"/>
        <v>0</v>
      </c>
      <c r="AN73" s="32">
        <f t="shared" si="13"/>
        <v>0</v>
      </c>
      <c r="AO73" s="32">
        <f t="shared" si="14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5"/>
        <v>0</v>
      </c>
      <c r="AK74" s="32">
        <f t="shared" si="16"/>
        <v>0</v>
      </c>
      <c r="AL74" s="32">
        <f t="shared" si="17"/>
        <v>0</v>
      </c>
      <c r="AM74" s="32">
        <f t="shared" si="9"/>
        <v>0</v>
      </c>
      <c r="AN74" s="32">
        <f t="shared" si="13"/>
        <v>0</v>
      </c>
      <c r="AO74" s="32">
        <f t="shared" si="14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5"/>
        <v>0</v>
      </c>
      <c r="AK75" s="32">
        <f t="shared" si="16"/>
        <v>0</v>
      </c>
      <c r="AL75" s="32">
        <f t="shared" si="17"/>
        <v>0</v>
      </c>
      <c r="AM75" s="32">
        <f t="shared" si="9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5"/>
        <v>0</v>
      </c>
      <c r="AK76" s="32">
        <f t="shared" si="16"/>
        <v>0</v>
      </c>
      <c r="AL76" s="32">
        <f t="shared" si="17"/>
        <v>0</v>
      </c>
      <c r="AM76" s="32">
        <f t="shared" si="9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9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9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8">COUNTIF(E79:AI79,"BT")</f>
        <v>0</v>
      </c>
      <c r="AK79" s="32">
        <f t="shared" ref="AK79:AK81" si="19">COUNTIF(F79:AJ79,"D")</f>
        <v>0</v>
      </c>
      <c r="AL79" s="32">
        <f t="shared" ref="AL79:AL81" si="20">COUNTIF(G79:AK79,"ĐP")</f>
        <v>0</v>
      </c>
      <c r="AM79" s="32">
        <f t="shared" ref="AM79:AM81" si="21">COUNTIF(H113:AL113,"CT")</f>
        <v>0</v>
      </c>
      <c r="AN79" s="32">
        <f t="shared" ref="AN79:AN81" si="22">COUNTIF(I86:AM86,"HT")</f>
        <v>0</v>
      </c>
      <c r="AO79" s="32">
        <f t="shared" ref="AO79:AO81" si="23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8"/>
        <v>0</v>
      </c>
      <c r="AK80" s="32">
        <f t="shared" si="19"/>
        <v>0</v>
      </c>
      <c r="AL80" s="32">
        <f t="shared" si="20"/>
        <v>0</v>
      </c>
      <c r="AM80" s="32">
        <f t="shared" si="21"/>
        <v>0</v>
      </c>
      <c r="AN80" s="32">
        <f t="shared" si="22"/>
        <v>0</v>
      </c>
      <c r="AO80" s="32">
        <f t="shared" si="23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8"/>
        <v>0</v>
      </c>
      <c r="AK81" s="32">
        <f t="shared" si="19"/>
        <v>0</v>
      </c>
      <c r="AL81" s="32">
        <f t="shared" si="20"/>
        <v>0</v>
      </c>
      <c r="AM81" s="32">
        <f t="shared" si="21"/>
        <v>0</v>
      </c>
      <c r="AN81" s="32">
        <f t="shared" si="22"/>
        <v>0</v>
      </c>
      <c r="AO81" s="32">
        <f t="shared" si="23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10"/>
        <v>0</v>
      </c>
      <c r="AK82" s="32">
        <f t="shared" si="11"/>
        <v>0</v>
      </c>
      <c r="AL82" s="32">
        <f t="shared" si="12"/>
        <v>0</v>
      </c>
      <c r="AM82" s="32">
        <f t="shared" ref="AM82:AM83" si="24">COUNTIF(H113:AL113,"CT")</f>
        <v>0</v>
      </c>
      <c r="AN82" s="32">
        <f t="shared" si="13"/>
        <v>0</v>
      </c>
      <c r="AO82" s="32">
        <f t="shared" si="14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0"/>
        <v>0</v>
      </c>
      <c r="AK83" s="32">
        <f t="shared" si="11"/>
        <v>0</v>
      </c>
      <c r="AL83" s="32">
        <f t="shared" si="12"/>
        <v>0</v>
      </c>
      <c r="AM83" s="32">
        <f t="shared" si="24"/>
        <v>0</v>
      </c>
      <c r="AN83" s="32">
        <f t="shared" si="13"/>
        <v>0</v>
      </c>
      <c r="AO83" s="32">
        <f t="shared" si="14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0"/>
        <v>0</v>
      </c>
      <c r="AK84" s="32">
        <f t="shared" si="11"/>
        <v>0</v>
      </c>
      <c r="AL84" s="32">
        <f t="shared" si="12"/>
        <v>0</v>
      </c>
      <c r="AM84" s="154"/>
      <c r="AN84" s="154"/>
      <c r="AO84" s="154"/>
    </row>
    <row r="85" spans="1:41" ht="20.25">
      <c r="A85" s="227" t="s">
        <v>12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5"/>
      <c r="D86" s="21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5"/>
      <c r="D89" s="21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5"/>
      <c r="D90" s="215"/>
      <c r="E90" s="215"/>
      <c r="F90" s="215"/>
      <c r="G90" s="21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5"/>
      <c r="D91" s="215"/>
      <c r="E91" s="21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5"/>
      <c r="D92" s="21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I21" sqref="I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908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869</v>
      </c>
      <c r="C9" s="171" t="s">
        <v>137</v>
      </c>
      <c r="D9" s="170" t="s">
        <v>870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871</v>
      </c>
      <c r="C10" s="171" t="s">
        <v>872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873</v>
      </c>
      <c r="C11" s="171" t="s">
        <v>874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875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876</v>
      </c>
      <c r="C13" s="171" t="s">
        <v>877</v>
      </c>
      <c r="D13" s="170" t="s">
        <v>878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879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880</v>
      </c>
      <c r="C15" s="171" t="s">
        <v>881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882</v>
      </c>
      <c r="C16" s="171" t="s">
        <v>883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884</v>
      </c>
      <c r="C17" s="171" t="s">
        <v>885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886</v>
      </c>
      <c r="C18" s="171" t="s">
        <v>887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166">
        <f t="shared" si="0"/>
        <v>1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888</v>
      </c>
      <c r="C19" s="171" t="s">
        <v>889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 t="s">
        <v>8</v>
      </c>
      <c r="AE19" s="89"/>
      <c r="AF19" s="89"/>
      <c r="AG19" s="89"/>
      <c r="AH19" s="89"/>
      <c r="AI19" s="89"/>
      <c r="AJ19" s="166">
        <f t="shared" si="0"/>
        <v>2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890</v>
      </c>
      <c r="C20" s="171" t="s">
        <v>891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892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893</v>
      </c>
      <c r="C22" s="171" t="s">
        <v>894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6"/>
      <c r="AN22" s="217"/>
      <c r="AO22" s="165"/>
    </row>
    <row r="23" spans="1:41" s="53" customFormat="1" ht="30" customHeight="1">
      <c r="A23" s="166">
        <v>15</v>
      </c>
      <c r="B23" s="170" t="s">
        <v>895</v>
      </c>
      <c r="C23" s="171" t="s">
        <v>896</v>
      </c>
      <c r="D23" s="170" t="s">
        <v>897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898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899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 t="s">
        <v>8</v>
      </c>
      <c r="AD25" s="8" t="s">
        <v>8</v>
      </c>
      <c r="AE25" s="8"/>
      <c r="AF25" s="8"/>
      <c r="AG25" s="8"/>
      <c r="AH25" s="8"/>
      <c r="AI25" s="8"/>
      <c r="AJ25" s="166">
        <f t="shared" si="0"/>
        <v>6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900</v>
      </c>
      <c r="C26" s="171" t="s">
        <v>901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902</v>
      </c>
      <c r="C27" s="171" t="s">
        <v>903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904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905</v>
      </c>
      <c r="C29" s="171" t="s">
        <v>868</v>
      </c>
      <c r="D29" s="170" t="s">
        <v>906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8" t="s">
        <v>12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166">
        <f>SUM(AJ9:AJ29)</f>
        <v>10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9" t="s">
        <v>13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0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869</v>
      </c>
      <c r="C35" s="171" t="s">
        <v>137</v>
      </c>
      <c r="D35" s="170" t="s">
        <v>870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871</v>
      </c>
      <c r="C36" s="171" t="s">
        <v>872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873</v>
      </c>
      <c r="C37" s="171" t="s">
        <v>874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875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876</v>
      </c>
      <c r="C39" s="171" t="s">
        <v>877</v>
      </c>
      <c r="D39" s="170" t="s">
        <v>878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879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880</v>
      </c>
      <c r="C41" s="171" t="s">
        <v>881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882</v>
      </c>
      <c r="C42" s="171" t="s">
        <v>883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884</v>
      </c>
      <c r="C43" s="171" t="s">
        <v>885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886</v>
      </c>
      <c r="C44" s="171" t="s">
        <v>887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888</v>
      </c>
      <c r="C45" s="171" t="s">
        <v>889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6"/>
      <c r="AQ45" s="217"/>
    </row>
    <row r="46" spans="1:43" s="53" customFormat="1" ht="27" customHeight="1">
      <c r="A46" s="166">
        <v>12</v>
      </c>
      <c r="B46" s="170" t="s">
        <v>890</v>
      </c>
      <c r="C46" s="171" t="s">
        <v>891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892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893</v>
      </c>
      <c r="C48" s="171" t="s">
        <v>894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895</v>
      </c>
      <c r="C49" s="171" t="s">
        <v>896</v>
      </c>
      <c r="D49" s="170" t="s">
        <v>897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898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899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900</v>
      </c>
      <c r="C52" s="171" t="s">
        <v>901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902</v>
      </c>
      <c r="C53" s="171" t="s">
        <v>903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904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905</v>
      </c>
      <c r="C55" s="171" t="s">
        <v>868</v>
      </c>
      <c r="D55" s="170" t="s">
        <v>906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12" zoomScale="55" zoomScaleNormal="55" workbookViewId="0">
      <selection activeCell="V20" sqref="V2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3">
        <f t="shared" si="0"/>
        <v>6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6"/>
      <c r="AN22" s="217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 t="s">
        <v>8</v>
      </c>
      <c r="AE23" s="8"/>
      <c r="AF23" s="8"/>
      <c r="AG23" s="8"/>
      <c r="AH23" s="8"/>
      <c r="AI23" s="8"/>
      <c r="AJ23" s="147">
        <f t="shared" si="0"/>
        <v>2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8" t="s">
        <v>12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3">
        <f>SUM(AJ9:AJ32)</f>
        <v>32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6"/>
      <c r="AQ34" s="217"/>
    </row>
    <row r="35" spans="1:43" s="53" customFormat="1" ht="30" customHeight="1">
      <c r="A35" s="219" t="s">
        <v>13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2" t="s">
        <v>7</v>
      </c>
      <c r="D36" s="213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6"/>
      <c r="AQ47" s="217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5"/>
      <c r="D62" s="21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5"/>
      <c r="D65" s="21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5"/>
      <c r="D66" s="215"/>
      <c r="E66" s="215"/>
      <c r="F66" s="215"/>
      <c r="G66" s="21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5"/>
      <c r="D67" s="215"/>
      <c r="E67" s="21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5"/>
      <c r="D68" s="21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zoomScale="55" zoomScaleNormal="55" workbookViewId="0">
      <selection activeCell="AD9" sqref="AD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916</v>
      </c>
      <c r="C24" s="188" t="s">
        <v>917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/>
      <c r="AF24" s="4"/>
      <c r="AG24" s="4"/>
      <c r="AH24" s="4"/>
      <c r="AI24" s="4"/>
      <c r="AJ24" s="162">
        <f t="shared" si="2"/>
        <v>4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926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930</v>
      </c>
      <c r="D40" s="196" t="s">
        <v>931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936</v>
      </c>
      <c r="C41" s="87" t="s">
        <v>937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 t="s">
        <v>8</v>
      </c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3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951</v>
      </c>
      <c r="C42" s="87" t="s">
        <v>101</v>
      </c>
      <c r="D42" s="88" t="s">
        <v>952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 t="s">
        <v>8</v>
      </c>
      <c r="AE42" s="200"/>
      <c r="AF42" s="200"/>
      <c r="AG42" s="200"/>
      <c r="AH42" s="200"/>
      <c r="AI42" s="200"/>
      <c r="AJ42" s="208">
        <f t="shared" si="8"/>
        <v>3</v>
      </c>
      <c r="AK42" s="208">
        <f t="shared" si="9"/>
        <v>2</v>
      </c>
      <c r="AL42" s="208">
        <f t="shared" si="10"/>
        <v>1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966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957</v>
      </c>
      <c r="C45" s="87" t="s">
        <v>958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25">
      <c r="A46" s="227" t="s">
        <v>12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169">
        <f>SUM(AJ9:AJ41)</f>
        <v>22</v>
      </c>
      <c r="AK46" s="169">
        <f>SUM(AK9:AK41)</f>
        <v>12</v>
      </c>
      <c r="AL46" s="169">
        <f>SUM(AL9:AL41)</f>
        <v>6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25">
      <c r="A48" s="228" t="s">
        <v>13</v>
      </c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30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25">
      <c r="A62" s="227" t="s">
        <v>12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5"/>
      <c r="D114" s="215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5"/>
      <c r="D115" s="215"/>
      <c r="E115" s="215"/>
      <c r="F115" s="215"/>
      <c r="G115" s="215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5"/>
      <c r="D116" s="215"/>
      <c r="E116" s="215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5"/>
      <c r="D117" s="215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0"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4" t="s">
        <v>762</v>
      </c>
      <c r="AG6" s="224"/>
      <c r="AH6" s="224"/>
      <c r="AI6" s="224"/>
      <c r="AJ6" s="224"/>
      <c r="AK6" s="224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 t="s">
        <v>8</v>
      </c>
      <c r="AD12" s="4"/>
      <c r="AE12" s="4"/>
      <c r="AF12" s="4"/>
      <c r="AG12" s="4"/>
      <c r="AH12" s="4"/>
      <c r="AI12" s="4"/>
      <c r="AJ12" s="147">
        <f t="shared" si="2"/>
        <v>1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913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 t="s">
        <v>8</v>
      </c>
      <c r="AE17" s="4"/>
      <c r="AF17" s="4"/>
      <c r="AG17" s="4"/>
      <c r="AH17" s="4"/>
      <c r="AI17" s="4"/>
      <c r="AJ17" s="147">
        <f t="shared" si="2"/>
        <v>4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914</v>
      </c>
      <c r="C20" s="79" t="s">
        <v>909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915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/>
      <c r="AF24" s="4"/>
      <c r="AG24" s="4"/>
      <c r="AH24" s="4"/>
      <c r="AI24" s="4"/>
      <c r="AJ24" s="147">
        <f t="shared" si="2"/>
        <v>2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5"/>
      <c r="AN25" s="226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927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7" t="s">
        <v>12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39">
        <f>SUM(AJ9:AJ40)</f>
        <v>17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8" t="s">
        <v>13</v>
      </c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2" t="s">
        <v>7</v>
      </c>
      <c r="D44" s="21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913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914</v>
      </c>
      <c r="C56" s="192" t="s">
        <v>909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915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7" t="s">
        <v>12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5"/>
      <c r="D76" s="21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5"/>
      <c r="D80" s="215"/>
      <c r="E80" s="215"/>
      <c r="F80" s="215"/>
      <c r="G80" s="21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5"/>
      <c r="D81" s="215"/>
      <c r="E81" s="21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5"/>
      <c r="D82" s="21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7" zoomScale="85" zoomScaleNormal="85" workbookViewId="0">
      <selection activeCell="AD17" sqref="AD17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16.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4" t="s">
        <v>965</v>
      </c>
      <c r="AG6" s="224"/>
      <c r="AH6" s="224"/>
      <c r="AI6" s="224"/>
      <c r="AJ6" s="224"/>
      <c r="AK6" s="224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928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929</v>
      </c>
      <c r="C10" s="87" t="s">
        <v>930</v>
      </c>
      <c r="D10" s="88" t="s">
        <v>931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932</v>
      </c>
      <c r="C12" s="87" t="s">
        <v>933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934</v>
      </c>
      <c r="C13" s="87" t="s">
        <v>935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938</v>
      </c>
      <c r="C14" s="87" t="s">
        <v>939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940</v>
      </c>
      <c r="C15" s="87" t="s">
        <v>941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942</v>
      </c>
      <c r="C16" s="87" t="s">
        <v>943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 t="s">
        <v>10</v>
      </c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3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 t="s">
        <v>8</v>
      </c>
      <c r="AD18" s="4"/>
      <c r="AE18" s="4"/>
      <c r="AF18" s="4"/>
      <c r="AG18" s="4"/>
      <c r="AH18" s="4"/>
      <c r="AI18" s="4"/>
      <c r="AJ18" s="174">
        <f t="shared" si="2"/>
        <v>1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944</v>
      </c>
      <c r="C19" s="87" t="s">
        <v>945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946</v>
      </c>
      <c r="C20" s="87" t="s">
        <v>947</v>
      </c>
      <c r="D20" s="88" t="s">
        <v>907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948</v>
      </c>
      <c r="C21" s="87" t="s">
        <v>949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950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5"/>
      <c r="AN24" s="226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953</v>
      </c>
      <c r="C26" s="87" t="s">
        <v>954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955</v>
      </c>
      <c r="C28" s="87" t="s">
        <v>956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957</v>
      </c>
      <c r="C29" s="87" t="s">
        <v>958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959</v>
      </c>
      <c r="C31" s="87" t="s">
        <v>960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961</v>
      </c>
      <c r="C32" s="87" t="s">
        <v>962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 t="s">
        <v>10</v>
      </c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2</v>
      </c>
      <c r="AM36" s="25"/>
      <c r="AN36" s="25"/>
    </row>
    <row r="37" spans="1:40" ht="18.75">
      <c r="A37" s="80"/>
      <c r="B37" s="86"/>
      <c r="C37" s="87" t="s">
        <v>968</v>
      </c>
      <c r="D37" s="88" t="s">
        <v>969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 t="s">
        <v>10</v>
      </c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964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7" t="s">
        <v>12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177">
        <f>SUM(AJ9:AJ38)</f>
        <v>15</v>
      </c>
      <c r="AK39" s="177">
        <f>SUM(AK9:AK38)</f>
        <v>2</v>
      </c>
      <c r="AL39" s="177">
        <f>SUM(AL9:AL38)</f>
        <v>8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8" t="s">
        <v>13</v>
      </c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2" t="s">
        <v>7</v>
      </c>
      <c r="D42" s="213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928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929</v>
      </c>
      <c r="C44" s="87" t="s">
        <v>930</v>
      </c>
      <c r="D44" s="88" t="s">
        <v>931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932</v>
      </c>
      <c r="C46" s="87" t="s">
        <v>933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934</v>
      </c>
      <c r="C47" s="87" t="s">
        <v>935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936</v>
      </c>
      <c r="C48" s="87" t="s">
        <v>937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938</v>
      </c>
      <c r="C49" s="87" t="s">
        <v>939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940</v>
      </c>
      <c r="C50" s="87" t="s">
        <v>941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942</v>
      </c>
      <c r="C51" s="87" t="s">
        <v>943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944</v>
      </c>
      <c r="C54" s="87" t="s">
        <v>945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946</v>
      </c>
      <c r="C55" s="87" t="s">
        <v>947</v>
      </c>
      <c r="D55" s="88" t="s">
        <v>907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948</v>
      </c>
      <c r="C56" s="87" t="s">
        <v>949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950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951</v>
      </c>
      <c r="C61" s="87" t="s">
        <v>101</v>
      </c>
      <c r="D61" s="88" t="s">
        <v>952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953</v>
      </c>
      <c r="C62" s="87" t="s">
        <v>954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955</v>
      </c>
      <c r="C64" s="87" t="s">
        <v>956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957</v>
      </c>
      <c r="C65" s="87" t="s">
        <v>958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959</v>
      </c>
      <c r="C67" s="87" t="s">
        <v>960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961</v>
      </c>
      <c r="C68" s="87" t="s">
        <v>962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7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5"/>
      <c r="D73" s="215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5"/>
      <c r="D77" s="215"/>
      <c r="E77" s="215"/>
      <c r="F77" s="215"/>
      <c r="G77" s="21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5"/>
      <c r="D78" s="215"/>
      <c r="E78" s="21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3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157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 t="s">
        <v>8</v>
      </c>
      <c r="AD13" s="115" t="s">
        <v>8</v>
      </c>
      <c r="AE13" s="115"/>
      <c r="AF13" s="115"/>
      <c r="AG13" s="115"/>
      <c r="AH13" s="115"/>
      <c r="AI13" s="115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5"/>
      <c r="AN22" s="226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 t="s">
        <v>8</v>
      </c>
      <c r="AE35" s="115"/>
      <c r="AF35" s="115"/>
      <c r="AG35" s="115"/>
      <c r="AH35" s="115"/>
      <c r="AI35" s="115"/>
      <c r="AJ35" s="75">
        <f t="shared" si="2"/>
        <v>1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15</v>
      </c>
      <c r="AK36" s="76">
        <f>SUM(AK9:AK35)</f>
        <v>4</v>
      </c>
      <c r="AL36" s="76">
        <f>SUM(AL9:AL35)</f>
        <v>13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5"/>
      <c r="AQ40" s="226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5"/>
      <c r="AQ53" s="226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1" t="s">
        <v>12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3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2020-11-10T05:06:36Z</cp:lastPrinted>
  <dcterms:created xsi:type="dcterms:W3CDTF">2001-09-21T17:17:00Z</dcterms:created>
  <dcterms:modified xsi:type="dcterms:W3CDTF">2020-11-26T09:30:46Z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