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9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J52" i="277"/>
  <c r="AK52" i="277" s="1"/>
  <c r="AL52" i="277" s="1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8" i="277"/>
  <c r="AL83" i="250"/>
  <c r="AM82" i="250" s="1"/>
  <c r="AL81" i="250"/>
  <c r="AM80" i="250" s="1"/>
  <c r="AN80" i="250" s="1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3" i="256" s="1"/>
  <c r="AJ9" i="256"/>
  <c r="AJ58" i="256"/>
  <c r="AK58" i="256" s="1"/>
  <c r="AJ57" i="256"/>
  <c r="AK57" i="256" s="1"/>
  <c r="AJ56" i="256"/>
  <c r="AK56" i="256" s="1"/>
  <c r="AL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K49" i="256" s="1"/>
  <c r="AJ48" i="256"/>
  <c r="AJ47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3" i="256" s="1"/>
  <c r="AJ43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8" i="256"/>
  <c r="AL48" i="256" s="1"/>
  <c r="AL51" i="256"/>
  <c r="AL52" i="256"/>
  <c r="AK47" i="256"/>
  <c r="AL55" i="256"/>
  <c r="AL49" i="256"/>
  <c r="AL57" i="256"/>
  <c r="AL53" i="256"/>
  <c r="AL50" i="256"/>
  <c r="AL54" i="256"/>
  <c r="AL58" i="256"/>
  <c r="AJ59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59" i="256"/>
  <c r="AL47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59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sharedStrings.xml><?xml version="1.0" encoding="utf-8"?>
<sst xmlns="http://schemas.openxmlformats.org/spreadsheetml/2006/main" count="3123" uniqueCount="968">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</sst>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34" zoomScale="55" zoomScaleNormal="55" zoomScalePageLayoutView="55" workbookViewId="0">
      <selection activeCell="Y41" sqref="Y4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6" t="s">
        <v>578</v>
      </c>
      <c r="AG6" s="216"/>
      <c r="AH6" s="216"/>
      <c r="AI6" s="216"/>
      <c r="AJ6" s="216"/>
      <c r="AK6" s="216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7"/>
      <c r="AN22" s="208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4" t="s">
        <v>925</v>
      </c>
      <c r="C42" s="205" t="s">
        <v>926</v>
      </c>
      <c r="D42" s="206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3">
        <f t="shared" ref="AJ43:AJ44" si="8">COUNTIF(E43:AI43,"K")+2*COUNTIF(E43:AI43,"2K")+COUNTIF(E43:AI43,"TK")+COUNTIF(E43:AI43,"KT")</f>
        <v>0</v>
      </c>
      <c r="AK43" s="203">
        <f t="shared" ref="AK43:AK44" si="9">COUNTIF(E43:AI43,"P")+2*COUNTIF(F43:AJ43,"2P")</f>
        <v>0</v>
      </c>
      <c r="AL43" s="203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3">
        <f t="shared" si="8"/>
        <v>0</v>
      </c>
      <c r="AK44" s="203">
        <f t="shared" si="9"/>
        <v>0</v>
      </c>
      <c r="AL44" s="203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09" t="s">
        <v>12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3">
        <f>SUM(AJ10:AJ46)</f>
        <v>2</v>
      </c>
      <c r="AK47" s="3">
        <f>SUM(AK10:AK46)</f>
        <v>4</v>
      </c>
      <c r="AL47" s="3">
        <f>SUM(AL10:AL46)</f>
        <v>1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1" t="s">
        <v>13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2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3" t="s">
        <v>7</v>
      </c>
      <c r="D50" s="214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07"/>
      <c r="AQ57" s="208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09" t="s">
        <v>12</v>
      </c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0"/>
      <c r="D88" s="210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0"/>
      <c r="D91" s="21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0"/>
      <c r="D92" s="210"/>
      <c r="E92" s="210"/>
      <c r="F92" s="210"/>
      <c r="G92" s="21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0"/>
      <c r="D93" s="210"/>
      <c r="E93" s="21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0"/>
      <c r="D94" s="21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3:E93"/>
    <mergeCell ref="C94:D94"/>
    <mergeCell ref="C92:G92"/>
    <mergeCell ref="C50:D50"/>
    <mergeCell ref="C91:D91"/>
    <mergeCell ref="AP57:AQ57"/>
    <mergeCell ref="A87:AI87"/>
    <mergeCell ref="C88:D88"/>
    <mergeCell ref="AM22:AN22"/>
    <mergeCell ref="A47:AI47"/>
    <mergeCell ref="A49:AI4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abSelected="1" topLeftCell="A4" zoomScale="55" zoomScaleNormal="55" workbookViewId="0">
      <selection activeCell="AD21" sqref="AD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158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8"/>
      <c r="AN22" s="219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0" t="s">
        <v>12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76">
        <f>SUM(AJ9:AJ33)</f>
        <v>2</v>
      </c>
      <c r="AK34" s="76">
        <f>SUM(AK9:AK33)</f>
        <v>0</v>
      </c>
      <c r="AL34" s="76">
        <f>SUM(AL9:AL33)</f>
        <v>3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1" t="s">
        <v>13</v>
      </c>
      <c r="B36" s="221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3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3" t="s">
        <v>7</v>
      </c>
      <c r="D37" s="214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8"/>
      <c r="AQ38" s="219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8"/>
      <c r="AQ51" s="219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0" t="s">
        <v>12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0"/>
      <c r="D64" s="210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0"/>
      <c r="D67" s="210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0"/>
      <c r="D68" s="210"/>
      <c r="E68" s="210"/>
      <c r="F68" s="210"/>
      <c r="G68" s="210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0"/>
      <c r="D69" s="210"/>
      <c r="E69" s="210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0"/>
      <c r="D70" s="210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7" zoomScale="55" zoomScaleNormal="55" workbookViewId="0">
      <selection activeCell="O27" sqref="O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159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8"/>
      <c r="AN22" s="219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1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1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0" t="s">
        <v>12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76">
        <f>SUM(AJ9:AJ35)</f>
        <v>4</v>
      </c>
      <c r="AK36" s="100">
        <f>SUM(AK9:AK35)</f>
        <v>1</v>
      </c>
      <c r="AL36" s="100">
        <f>SUM(AL9:AL35)</f>
        <v>2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1" t="s">
        <v>13</v>
      </c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3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3" t="s">
        <v>7</v>
      </c>
      <c r="D39" s="214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18"/>
      <c r="AQ39" s="219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18"/>
      <c r="AQ52" s="219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0" t="s">
        <v>12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0"/>
      <c r="D68" s="210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0"/>
      <c r="D71" s="210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0"/>
      <c r="D72" s="210"/>
      <c r="E72" s="210"/>
      <c r="F72" s="210"/>
      <c r="G72" s="210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0"/>
      <c r="D73" s="210"/>
      <c r="E73" s="210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0"/>
      <c r="D74" s="210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U17" sqref="U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160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18"/>
      <c r="AN22" s="219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1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0" t="s">
        <v>12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76">
        <f>SUM(AJ9:AJ36)</f>
        <v>13</v>
      </c>
      <c r="AK37" s="76">
        <f>SUM(AK9:AK36)</f>
        <v>2</v>
      </c>
      <c r="AL37" s="76">
        <f>SUM(AL9:AL36)</f>
        <v>1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1" t="s">
        <v>13</v>
      </c>
      <c r="B39" s="221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3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3" t="s">
        <v>7</v>
      </c>
      <c r="D40" s="21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18"/>
      <c r="AQ41" s="219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18"/>
      <c r="AQ54" s="219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0" t="s">
        <v>12</v>
      </c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0"/>
      <c r="D70" s="210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0"/>
      <c r="D73" s="210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0"/>
      <c r="D74" s="210"/>
      <c r="E74" s="210"/>
      <c r="F74" s="210"/>
      <c r="G74" s="210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0"/>
      <c r="D75" s="210"/>
      <c r="E75" s="210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0"/>
      <c r="D76" s="210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O19" sqref="O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161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2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18"/>
      <c r="AN23" s="219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0" t="s">
        <v>12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76">
        <f>SUM(AJ9:AJ30)</f>
        <v>14</v>
      </c>
      <c r="AK31" s="76">
        <f>SUM(AK9:AK30)</f>
        <v>1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1" t="s">
        <v>13</v>
      </c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3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3" t="s">
        <v>7</v>
      </c>
      <c r="D34" s="21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18"/>
      <c r="AQ35" s="219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3">COUNTIF(E36:AI36,"BT")</f>
        <v>0</v>
      </c>
      <c r="AK36" s="32">
        <f t="shared" ref="AK36:AK56" si="4">COUNTIF(F36:AJ36,"D")</f>
        <v>0</v>
      </c>
      <c r="AL36" s="32">
        <f t="shared" ref="AL36:AL56" si="5">COUNTIF(G36:AK36,"ĐP")</f>
        <v>0</v>
      </c>
      <c r="AM36" s="32">
        <f t="shared" ref="AM36:AM56" si="6">COUNTIF(H36:AL36,"CT")</f>
        <v>0</v>
      </c>
      <c r="AN36" s="32">
        <f t="shared" ref="AN36:AN56" si="7">COUNTIF(I36:AM36,"HT")</f>
        <v>0</v>
      </c>
      <c r="AO36" s="32">
        <f t="shared" ref="AO36:AO56" si="8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18"/>
      <c r="AQ48" s="219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ht="15.75" customHeight="1">
      <c r="A57" s="220" t="s">
        <v>12</v>
      </c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76">
        <f t="shared" ref="AJ57:AO57" si="9">SUM(AJ35:AJ56)</f>
        <v>0</v>
      </c>
      <c r="AK57" s="76">
        <f t="shared" si="9"/>
        <v>0</v>
      </c>
      <c r="AL57" s="76">
        <f t="shared" si="9"/>
        <v>0</v>
      </c>
      <c r="AM57" s="76">
        <f t="shared" si="9"/>
        <v>0</v>
      </c>
      <c r="AN57" s="76">
        <f t="shared" si="9"/>
        <v>0</v>
      </c>
      <c r="AO57" s="76">
        <f t="shared" si="9"/>
        <v>0</v>
      </c>
    </row>
    <row r="58" spans="1:41" ht="15.75" customHeight="1">
      <c r="A58" s="26"/>
      <c r="B58" s="26"/>
      <c r="C58" s="210"/>
      <c r="D58" s="210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0"/>
      <c r="D61" s="210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0"/>
      <c r="D62" s="210"/>
      <c r="E62" s="210"/>
      <c r="F62" s="210"/>
      <c r="G62" s="210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0"/>
      <c r="D63" s="210"/>
      <c r="E63" s="210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0"/>
      <c r="D64" s="210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AB20" sqref="AB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162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8"/>
      <c r="AN22" s="219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0" t="s">
        <v>12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1" t="s">
        <v>13</v>
      </c>
      <c r="B36" s="221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3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3" t="s">
        <v>7</v>
      </c>
      <c r="D37" s="214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8"/>
      <c r="AQ38" s="219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8"/>
      <c r="AQ51" s="219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0" t="s">
        <v>12</v>
      </c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0"/>
      <c r="D64" s="210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0"/>
      <c r="D67" s="210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0"/>
      <c r="D68" s="210"/>
      <c r="E68" s="210"/>
      <c r="F68" s="210"/>
      <c r="G68" s="210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0"/>
      <c r="D69" s="210"/>
      <c r="E69" s="210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0"/>
      <c r="D70" s="210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N9" sqref="N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163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8"/>
      <c r="AN22" s="219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1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0" t="s">
        <v>12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76">
        <f>SUM(AJ9:AJ28)</f>
        <v>1</v>
      </c>
      <c r="AK29" s="76">
        <f>SUM(AK9:AK28)</f>
        <v>3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1" t="s">
        <v>13</v>
      </c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3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3" t="s">
        <v>7</v>
      </c>
      <c r="D32" s="214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18"/>
      <c r="AQ33" s="219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18"/>
      <c r="AQ46" s="219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0" t="s">
        <v>12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0"/>
      <c r="D68" s="210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0"/>
      <c r="D71" s="210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0"/>
      <c r="D72" s="210"/>
      <c r="E72" s="210"/>
      <c r="F72" s="210"/>
      <c r="G72" s="210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0"/>
      <c r="D73" s="210"/>
      <c r="E73" s="210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0"/>
      <c r="D74" s="210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N10" sqref="N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514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/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2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0" t="s">
        <v>12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76">
        <f>SUM(AJ9:AJ18)</f>
        <v>0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1" t="s">
        <v>13</v>
      </c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3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3" t="s">
        <v>7</v>
      </c>
      <c r="D22" s="214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18"/>
      <c r="AQ23" s="219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0" t="s">
        <v>12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0"/>
      <c r="D34" s="210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0"/>
      <c r="D37" s="210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0"/>
      <c r="D38" s="210"/>
      <c r="E38" s="210"/>
      <c r="F38" s="210"/>
      <c r="G38" s="210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0"/>
      <c r="D39" s="210"/>
      <c r="E39" s="210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0"/>
      <c r="D40" s="210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25" zoomScale="55" zoomScaleNormal="55" workbookViewId="0">
      <selection activeCell="X37" sqref="X37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6" t="s">
        <v>641</v>
      </c>
      <c r="AG6" s="216"/>
      <c r="AH6" s="216"/>
      <c r="AI6" s="216"/>
      <c r="AJ6" s="216"/>
      <c r="AK6" s="216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1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7"/>
      <c r="AN22" s="208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1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0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09" t="s">
        <v>12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9</v>
      </c>
      <c r="AK46" s="3">
        <f>SUM(AK9:AK45)</f>
        <v>3</v>
      </c>
      <c r="AL46" s="3">
        <f>SUM(AL9:AL45)</f>
        <v>1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1" t="s">
        <v>13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2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3" t="s">
        <v>7</v>
      </c>
      <c r="D49" s="214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07"/>
      <c r="AQ49" s="208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07"/>
      <c r="AQ62" s="208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09" t="s">
        <v>12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0"/>
      <c r="D87" s="210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0"/>
      <c r="D90" s="21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0"/>
      <c r="D91" s="210"/>
      <c r="E91" s="210"/>
      <c r="F91" s="210"/>
      <c r="G91" s="21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0"/>
      <c r="D92" s="210"/>
      <c r="E92" s="21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0"/>
      <c r="D93" s="21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6:AI46"/>
    <mergeCell ref="A48:AI48"/>
    <mergeCell ref="C92:E92"/>
    <mergeCell ref="C93:D93"/>
    <mergeCell ref="C91:G91"/>
    <mergeCell ref="C49:D49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Y20" sqref="Y20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4" t="s">
        <v>829</v>
      </c>
      <c r="AG6" s="224"/>
      <c r="AH6" s="224"/>
      <c r="AI6" s="224"/>
      <c r="AJ6" s="224"/>
      <c r="AK6" s="224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8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0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2</v>
      </c>
      <c r="AK22" s="3">
        <f t="shared" si="0"/>
        <v>0</v>
      </c>
      <c r="AL22" s="3">
        <f t="shared" si="1"/>
        <v>0</v>
      </c>
      <c r="AM22" s="218"/>
      <c r="AN22" s="219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0" t="s">
        <v>12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45">
        <f>SUM(AJ9:AJ43)</f>
        <v>6</v>
      </c>
      <c r="AK44" s="45">
        <f>SUM(AK9:AK43)</f>
        <v>0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1" t="s">
        <v>13</v>
      </c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3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3" t="s">
        <v>7</v>
      </c>
      <c r="D47" s="21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18"/>
      <c r="AQ49" s="219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0" t="s">
        <v>12</v>
      </c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0"/>
      <c r="D86" s="210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0"/>
      <c r="D89" s="210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0"/>
      <c r="D90" s="210"/>
      <c r="E90" s="210"/>
      <c r="F90" s="210"/>
      <c r="G90" s="210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0"/>
      <c r="D91" s="210"/>
      <c r="E91" s="210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0"/>
      <c r="D92" s="210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N15" sqref="N15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s="50" customFormat="1" ht="18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 s="50" customFormat="1" ht="18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6" t="s">
        <v>909</v>
      </c>
      <c r="AG6" s="216"/>
      <c r="AH6" s="216"/>
      <c r="AI6" s="216"/>
      <c r="AJ6" s="216"/>
      <c r="AK6" s="216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7"/>
      <c r="AN22" s="208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0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09" t="s">
        <v>12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166">
        <f>SUM(AJ9:AJ29)</f>
        <v>2</v>
      </c>
      <c r="AK30" s="166">
        <f>SUM(AK9:AK29)</f>
        <v>0</v>
      </c>
      <c r="AL30" s="166">
        <f>SUM(AL9:AL29)</f>
        <v>1</v>
      </c>
      <c r="AM30" s="30"/>
      <c r="AN30" s="58"/>
      <c r="AO30" s="58"/>
    </row>
    <row r="33" spans="1:43" s="53" customFormat="1" ht="30" customHeight="1">
      <c r="A33" s="211" t="s">
        <v>13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2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3" t="s">
        <v>7</v>
      </c>
      <c r="D34" s="21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7"/>
      <c r="AQ45" s="208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B22" sqref="AB2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6" t="s">
        <v>867</v>
      </c>
      <c r="AG6" s="216"/>
      <c r="AH6" s="216"/>
      <c r="AI6" s="216"/>
      <c r="AJ6" s="216"/>
      <c r="AK6" s="216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4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2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1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7"/>
      <c r="AN22" s="208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1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0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4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09" t="s">
        <v>12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3">
        <f>SUM(AJ9:AJ32)</f>
        <v>15</v>
      </c>
      <c r="AK33" s="3">
        <f>SUM(AK9:AK32)</f>
        <v>1</v>
      </c>
      <c r="AL33" s="3">
        <f>SUM(AL9:AL32)</f>
        <v>1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7"/>
      <c r="AQ34" s="208"/>
    </row>
    <row r="35" spans="1:43" s="53" customFormat="1" ht="30" customHeight="1">
      <c r="A35" s="211" t="s">
        <v>13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2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3" t="s">
        <v>7</v>
      </c>
      <c r="D36" s="214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7"/>
      <c r="AQ47" s="208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0"/>
      <c r="D62" s="210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0"/>
      <c r="D65" s="21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0"/>
      <c r="D66" s="210"/>
      <c r="E66" s="210"/>
      <c r="F66" s="210"/>
      <c r="G66" s="21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0"/>
      <c r="D67" s="210"/>
      <c r="E67" s="21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0"/>
      <c r="D68" s="21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opLeftCell="A22" zoomScale="55" zoomScaleNormal="55" workbookViewId="0">
      <selection activeCell="AC15" sqref="AC15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6" t="s">
        <v>763</v>
      </c>
      <c r="AG6" s="216"/>
      <c r="AH6" s="216"/>
      <c r="AI6" s="216"/>
      <c r="AJ6" s="216"/>
      <c r="AK6" s="216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0</v>
      </c>
      <c r="AK12" s="162">
        <f t="shared" si="3"/>
        <v>1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0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0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0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1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0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0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3">
        <f t="shared" si="5"/>
        <v>1</v>
      </c>
      <c r="AK39" s="203">
        <f t="shared" si="6"/>
        <v>0</v>
      </c>
      <c r="AL39" s="203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3">
        <f t="shared" si="5"/>
        <v>0</v>
      </c>
      <c r="AK40" s="203">
        <f t="shared" si="6"/>
        <v>1</v>
      </c>
      <c r="AL40" s="203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2"/>
      <c r="AK41" s="162"/>
      <c r="AL41" s="162"/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2"/>
      <c r="AK42" s="202"/>
      <c r="AL42" s="202"/>
    </row>
    <row r="43" spans="1:38" ht="20.25">
      <c r="A43" s="220" t="s">
        <v>12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169">
        <f>SUM(AJ9:AJ41)</f>
        <v>15</v>
      </c>
      <c r="AK43" s="169">
        <f>SUM(AK9:AK41)</f>
        <v>4</v>
      </c>
      <c r="AL43" s="169">
        <f>SUM(AL9:AL41)</f>
        <v>2</v>
      </c>
    </row>
    <row r="44" spans="1:38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</row>
    <row r="45" spans="1:38" ht="20.25">
      <c r="A45" s="221" t="s">
        <v>13</v>
      </c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3"/>
      <c r="AJ45" s="28" t="s">
        <v>14</v>
      </c>
      <c r="AK45" s="28" t="s">
        <v>15</v>
      </c>
      <c r="AL45" s="28" t="s">
        <v>16</v>
      </c>
    </row>
    <row r="46" spans="1:38">
      <c r="A46" s="147" t="s">
        <v>5</v>
      </c>
      <c r="B46" s="148"/>
      <c r="C46" s="213" t="s">
        <v>7</v>
      </c>
      <c r="D46" s="21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</row>
    <row r="47" spans="1:38">
      <c r="A47" s="147">
        <v>1</v>
      </c>
      <c r="B47" s="69" t="s">
        <v>154</v>
      </c>
      <c r="C47" s="70" t="s">
        <v>47</v>
      </c>
      <c r="D47" s="71" t="s">
        <v>60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</row>
    <row r="48" spans="1:38">
      <c r="A48" s="147">
        <v>2</v>
      </c>
      <c r="B48" s="82" t="s">
        <v>142</v>
      </c>
      <c r="C48" s="70" t="s">
        <v>143</v>
      </c>
      <c r="D48" s="71" t="s">
        <v>62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2">
        <f t="shared" ref="AJ48:AJ58" si="8">COUNTIF(E48:AI48,"BT")</f>
        <v>0</v>
      </c>
      <c r="AK48" s="32">
        <f t="shared" ref="AK48:AK58" si="9">COUNTIF(F48:AJ48,"D")</f>
        <v>0</v>
      </c>
      <c r="AL48" s="32">
        <f t="shared" ref="AL48:AL58" si="10">COUNTIF(G48:AK48,"ĐP")</f>
        <v>0</v>
      </c>
    </row>
    <row r="49" spans="1:38">
      <c r="A49" s="147">
        <v>3</v>
      </c>
      <c r="B49" s="82" t="s">
        <v>144</v>
      </c>
      <c r="C49" s="70" t="s">
        <v>145</v>
      </c>
      <c r="D49" s="71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8"/>
        <v>0</v>
      </c>
      <c r="AK49" s="32">
        <f t="shared" si="9"/>
        <v>0</v>
      </c>
      <c r="AL49" s="32">
        <f t="shared" si="10"/>
        <v>0</v>
      </c>
    </row>
    <row r="50" spans="1:38">
      <c r="A50" s="147">
        <v>4</v>
      </c>
      <c r="B50" s="82" t="s">
        <v>146</v>
      </c>
      <c r="C50" s="70" t="s">
        <v>89</v>
      </c>
      <c r="D50" s="71" t="s">
        <v>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5</v>
      </c>
      <c r="B51" s="82" t="s">
        <v>147</v>
      </c>
      <c r="C51" s="70" t="s">
        <v>36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6</v>
      </c>
      <c r="B52" s="82">
        <v>1810140037</v>
      </c>
      <c r="C52" s="70" t="s">
        <v>156</v>
      </c>
      <c r="D52" s="71" t="s">
        <v>127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7</v>
      </c>
      <c r="B53" s="82">
        <v>1810140034</v>
      </c>
      <c r="C53" s="70" t="s">
        <v>152</v>
      </c>
      <c r="D53" s="71" t="s">
        <v>91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8</v>
      </c>
      <c r="B54" s="82" t="s">
        <v>149</v>
      </c>
      <c r="C54" s="70" t="s">
        <v>150</v>
      </c>
      <c r="D54" s="71" t="s">
        <v>97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9</v>
      </c>
      <c r="B55" s="82">
        <v>1810140036</v>
      </c>
      <c r="C55" s="70" t="s">
        <v>153</v>
      </c>
      <c r="D55" s="71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>
      <c r="A56" s="147">
        <v>10</v>
      </c>
      <c r="B56" s="82" t="s">
        <v>151</v>
      </c>
      <c r="C56" s="70" t="s">
        <v>109</v>
      </c>
      <c r="D56" s="71" t="s">
        <v>73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8"/>
        <v>0</v>
      </c>
      <c r="AK56" s="32">
        <f t="shared" si="9"/>
        <v>0</v>
      </c>
      <c r="AL56" s="32">
        <f t="shared" si="10"/>
        <v>0</v>
      </c>
    </row>
    <row r="57" spans="1:38">
      <c r="A57" s="147">
        <v>11</v>
      </c>
      <c r="B57" s="82" t="s">
        <v>148</v>
      </c>
      <c r="C57" s="70" t="s">
        <v>67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8"/>
        <v>0</v>
      </c>
      <c r="AK57" s="32">
        <f t="shared" si="9"/>
        <v>0</v>
      </c>
      <c r="AL57" s="32">
        <f t="shared" si="10"/>
        <v>0</v>
      </c>
    </row>
    <row r="58" spans="1:38">
      <c r="A58" s="147">
        <v>12</v>
      </c>
      <c r="B58" s="82" t="s">
        <v>519</v>
      </c>
      <c r="C58" s="70" t="s">
        <v>520</v>
      </c>
      <c r="D58" s="71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8"/>
        <v>0</v>
      </c>
      <c r="AK58" s="32">
        <f t="shared" si="9"/>
        <v>0</v>
      </c>
      <c r="AL58" s="32">
        <f t="shared" si="10"/>
        <v>0</v>
      </c>
    </row>
    <row r="59" spans="1:38" ht="20.25">
      <c r="A59" s="220" t="s">
        <v>12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149">
        <f t="shared" ref="AJ59:AL59" si="11">SUM(AJ47:AJ58)</f>
        <v>0</v>
      </c>
      <c r="AK59" s="149">
        <f t="shared" si="11"/>
        <v>0</v>
      </c>
      <c r="AL59" s="149">
        <f t="shared" si="11"/>
        <v>0</v>
      </c>
    </row>
    <row r="109" spans="3:38">
      <c r="C109" s="64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210"/>
      <c r="D111" s="21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0"/>
      <c r="D112" s="210"/>
      <c r="E112" s="210"/>
      <c r="F112" s="210"/>
      <c r="G112" s="21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0"/>
      <c r="D113" s="210"/>
      <c r="E113" s="21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0"/>
      <c r="D114" s="21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</sheetData>
  <mergeCells count="16">
    <mergeCell ref="A1:P1"/>
    <mergeCell ref="Q1:AL1"/>
    <mergeCell ref="A2:P2"/>
    <mergeCell ref="Q2:AL2"/>
    <mergeCell ref="A4:AL4"/>
    <mergeCell ref="C113:E113"/>
    <mergeCell ref="C114:D114"/>
    <mergeCell ref="C112:G112"/>
    <mergeCell ref="C111:D111"/>
    <mergeCell ref="A5:AL5"/>
    <mergeCell ref="AF6:AK6"/>
    <mergeCell ref="C8:D8"/>
    <mergeCell ref="A43:AI43"/>
    <mergeCell ref="A45:AI45"/>
    <mergeCell ref="C46:D46"/>
    <mergeCell ref="A59:AI5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W19" sqref="W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4" t="s">
        <v>762</v>
      </c>
      <c r="AG6" s="224"/>
      <c r="AH6" s="224"/>
      <c r="AI6" s="224"/>
      <c r="AJ6" s="224"/>
      <c r="AK6" s="224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1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0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18"/>
      <c r="AN25" s="219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0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0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0" t="s">
        <v>12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39">
        <f>SUM(AJ9:AJ40)</f>
        <v>9</v>
      </c>
      <c r="AK41" s="172">
        <f>SUM(AK9:AK40)</f>
        <v>0</v>
      </c>
      <c r="AL41" s="172">
        <f>SUM(AL9:AL40)</f>
        <v>6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1" t="s">
        <v>13</v>
      </c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3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3" t="s">
        <v>7</v>
      </c>
      <c r="D44" s="21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0" t="s">
        <v>12</v>
      </c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0"/>
      <c r="D76" s="210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0"/>
      <c r="D79" s="210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0"/>
      <c r="D80" s="210"/>
      <c r="E80" s="210"/>
      <c r="F80" s="210"/>
      <c r="G80" s="210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0"/>
      <c r="D81" s="210"/>
      <c r="E81" s="210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0"/>
      <c r="D82" s="210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7" zoomScale="85" zoomScaleNormal="85" workbookViewId="0">
      <selection activeCell="Y32" sqref="Y32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16.5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4" t="s">
        <v>762</v>
      </c>
      <c r="AG6" s="224"/>
      <c r="AH6" s="224"/>
      <c r="AI6" s="224"/>
      <c r="AJ6" s="224"/>
      <c r="AK6" s="224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2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0</v>
      </c>
      <c r="AK17" s="174">
        <f t="shared" si="0"/>
        <v>0</v>
      </c>
      <c r="AL17" s="174">
        <f t="shared" si="1"/>
        <v>1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1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18"/>
      <c r="AN24" s="219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7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/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0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97"/>
      <c r="AK35" s="97"/>
      <c r="AL35" s="97"/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/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97"/>
      <c r="AK36" s="97"/>
      <c r="AL36" s="97"/>
      <c r="AM36" s="25"/>
      <c r="AN36" s="25"/>
    </row>
    <row r="37" spans="1:40" ht="18.75">
      <c r="A37" s="190">
        <v>27</v>
      </c>
      <c r="B37" s="86"/>
      <c r="C37" s="87" t="s">
        <v>967</v>
      </c>
      <c r="D37" s="88" t="s">
        <v>53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 t="s">
        <v>9</v>
      </c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1</v>
      </c>
      <c r="AL37" s="174">
        <f t="shared" si="1"/>
        <v>0</v>
      </c>
    </row>
    <row r="38" spans="1:40" ht="20.25">
      <c r="A38" s="220" t="s">
        <v>12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177">
        <f>SUM(AJ9:AJ37)</f>
        <v>11</v>
      </c>
      <c r="AK38" s="177">
        <f>SUM(AK9:AK37)</f>
        <v>1</v>
      </c>
      <c r="AL38" s="177">
        <f>SUM(AL9:AL37)</f>
        <v>3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21" t="s">
        <v>13</v>
      </c>
      <c r="B40" s="221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3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13" t="s">
        <v>7</v>
      </c>
      <c r="D41" s="214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20" t="s">
        <v>12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10"/>
      <c r="D72" s="210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10"/>
      <c r="D75" s="210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0"/>
      <c r="D76" s="210"/>
      <c r="E76" s="210"/>
      <c r="F76" s="210"/>
      <c r="G76" s="210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0"/>
      <c r="D77" s="210"/>
      <c r="E77" s="210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0"/>
      <c r="D78" s="210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A5:AL5"/>
    <mergeCell ref="A1:P1"/>
    <mergeCell ref="Q1:AL1"/>
    <mergeCell ref="A2:P2"/>
    <mergeCell ref="Q2:AL2"/>
    <mergeCell ref="A4:AL4"/>
    <mergeCell ref="C78:D78"/>
    <mergeCell ref="AF6:AK6"/>
    <mergeCell ref="C8:D8"/>
    <mergeCell ref="AM24:AN24"/>
    <mergeCell ref="A38:AI38"/>
    <mergeCell ref="A40:AI40"/>
    <mergeCell ref="C41:D41"/>
    <mergeCell ref="A71:AI71"/>
    <mergeCell ref="C72:D72"/>
    <mergeCell ref="C75:D75"/>
    <mergeCell ref="C76:G76"/>
    <mergeCell ref="C77:E7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O28" sqref="O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1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</row>
    <row r="2" spans="1:41" ht="22.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 t="s">
        <v>3</v>
      </c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</row>
    <row r="5" spans="1:41">
      <c r="A5" s="215" t="s">
        <v>911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157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3" t="s">
        <v>7</v>
      </c>
      <c r="D8" s="21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18"/>
      <c r="AN22" s="219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1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/>
      <c r="Q26" s="115"/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1</v>
      </c>
      <c r="AK26" s="152">
        <f t="shared" si="0"/>
        <v>0</v>
      </c>
      <c r="AL26" s="152">
        <f t="shared" si="1"/>
        <v>3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/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0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0" t="s">
        <v>12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76">
        <f>SUM(AJ9:AJ35)</f>
        <v>4</v>
      </c>
      <c r="AK36" s="76">
        <f>SUM(AK9:AK35)</f>
        <v>1</v>
      </c>
      <c r="AL36" s="76">
        <f>SUM(AL9:AL35)</f>
        <v>5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1" t="s">
        <v>13</v>
      </c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3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3" t="s">
        <v>7</v>
      </c>
      <c r="D39" s="214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18"/>
      <c r="AQ40" s="219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18"/>
      <c r="AQ53" s="219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8" t="s">
        <v>12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30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0"/>
      <c r="D68" s="210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0"/>
      <c r="D71" s="210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0"/>
      <c r="D72" s="210"/>
      <c r="E72" s="210"/>
      <c r="F72" s="210"/>
      <c r="G72" s="210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0"/>
      <c r="D73" s="210"/>
      <c r="E73" s="210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0"/>
      <c r="D74" s="210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2020-11-10T05:06:36Z</cp:lastPrinted>
  <dcterms:created xsi:type="dcterms:W3CDTF">2001-09-21T17:17:00Z</dcterms:created>
  <dcterms:modified xsi:type="dcterms:W3CDTF">2020-11-11T09:11:58Z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