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/>
  <c r="AL33" i="233"/>
  <c r="AJ34" i="233"/>
  <c r="AK34" i="233" s="1"/>
  <c r="AL34" i="233"/>
  <c r="AJ35" i="233"/>
  <c r="AK35" i="233"/>
  <c r="AL35" i="233"/>
  <c r="AJ36" i="233"/>
  <c r="AK36" i="233" s="1"/>
  <c r="AL36" i="233"/>
  <c r="AJ37" i="233"/>
  <c r="AK37" i="233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/>
  <c r="AL41" i="233"/>
  <c r="AJ42" i="233"/>
  <c r="AK42" i="233" s="1"/>
  <c r="AL42" i="233"/>
  <c r="AJ43" i="233"/>
  <c r="AK43" i="233" s="1"/>
  <c r="AL43" i="233"/>
  <c r="AJ35" i="239" l="1"/>
  <c r="AK35" i="239"/>
  <c r="AL35" i="239"/>
  <c r="AM41" i="237" l="1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17" i="237" l="1"/>
  <c r="AM38" i="237"/>
  <c r="AK21" i="237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8" i="237" l="1"/>
  <c r="AO38" i="237" s="1"/>
  <c r="AN42" i="237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92" i="234" s="1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92" i="234" s="1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92" i="234" s="1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58" i="231"/>
  <c r="AO58" i="231" s="1"/>
  <c r="AO58" i="236"/>
  <c r="AN60" i="232"/>
  <c r="AL92" i="232" l="1"/>
  <c r="AL79" i="232"/>
  <c r="AM79" i="232" s="1"/>
  <c r="AN76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O76" i="234" l="1"/>
  <c r="AO92" i="234" s="1"/>
  <c r="AN92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t</author>
  </authors>
  <commentList>
    <comment ref="AA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comments4.xml><?xml version="1.0" encoding="utf-8"?>
<comments xmlns="http://schemas.openxmlformats.org/spreadsheetml/2006/main">
  <authors>
    <author>LSTC</author>
    <author>anhtuan</author>
  </authors>
  <commentList>
    <comment ref="Y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TIÊT 4-6</t>
        </r>
      </text>
    </comment>
    <comment ref="AE30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<sst xmlns="http://schemas.openxmlformats.org/spreadsheetml/2006/main" count="3141" uniqueCount="880">
  <si>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</si>
  <si>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</si>
  <si>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</si>
  <si>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</si>
  <si>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</si>
  <si>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</si>
  <si>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</si>
  <si>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</si>
  <si>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</si>
  <si>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</si>
  <si>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</si>
  <si>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</si>
  <si>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</si>
  <si>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</si>
  <si>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</si>
  <si>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</si>
  <si>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</si>
  <si>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</si>
  <si>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</si>
  <si>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</si>
  <si>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</si>
  <si>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</si>
  <si>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</si>
  <si>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</si>
  <si>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</si>
  <si>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</si>
  <si>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</si>
  <si>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</si>
  <si>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</si>
  <si>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</si>
  <si>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</si>
  <si>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</si>
  <si>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</si>
  <si>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</si>
  <si>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</si>
  <si>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</si>
  <si>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</si>
  <si>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</si>
  <si>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</si>
  <si>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</si>
  <si>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</si>
  <si>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</si>
  <si>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</si>
  <si>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</si>
  <si>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</si>
  <si>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</si>
  <si>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</si>
  <si>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</si>
  <si>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</si>
  <si>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</si>
  <si>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</si>
  <si>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</si>
  <si>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</si>
  <si>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</si>
  <si>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</si>
  <si>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</si>
  <si>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</si>
  <si>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</si>
  <si>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</si>
  <si>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</si>
  <si>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</si>
  <si>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</si>
  <si>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</si>
  <si>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</si>
  <si>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</si>
  <si>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</si>
  <si>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</si>
  <si>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</si>
  <si>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</si>
  <si>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</si>
  <si>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</si>
  <si>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</si>
  <si>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</si>
  <si>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</si>
  <si>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</si>
  <si>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</si>
  <si>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</si>
  <si>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</si>
  <si>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</si>
  <si>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</si>
  <si>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</si>
  <si>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</si>
  <si>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</si>
  <si>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</si>
  <si>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</si>
  <si>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</si>
  <si>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</si>
  <si>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</si>
  <si>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</si>
  <si>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</si>
  <si>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</si>
  <si>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</si>
  <si>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</si>
  <si>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</si>
  <si>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</si>
  <si>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</si>
  <si>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</si>
  <si>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</si>
  <si>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</si>
  <si>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</si>
  <si>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</si>
  <si>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</si>
  <si>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</si>
  <si>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</si>
  <si>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</si>
  <si>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</si>
  <si>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</si>
  <si>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</si>
  <si>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</si>
  <si>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</si>
  <si>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</si>
  <si>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</si>
  <si>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</si>
  <si>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</si>
  <si>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</si>
  <si>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</si>
  <si>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</si>
  <si>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</si>
  <si>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</si>
  <si>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</si>
  <si>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</si>
  <si>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</si>
  <si>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</si>
  <si>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</si>
  <si>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</si>
  <si>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</si>
  <si>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</si>
  <si>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</si>
  <si>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</si>
  <si>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</si>
  <si>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</si>
  <si>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</si>
  <si>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</si>
  <si>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</si>
  <si>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</si>
  <si>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</si>
  <si>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</si>
  <si>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</si>
  <si>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</si>
  <si>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</si>
  <si>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</si>
  <si>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</si>
  <si>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</si>
  <si>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</si>
  <si>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</si>
  <si>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</si>
  <si>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</si>
  <si>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</si>
  <si>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</si>
  <si>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</si>
  <si>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</si>
  <si>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</si>
  <si>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</si>
  <si>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</si>
  <si>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</si>
  <si>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</si>
  <si>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</si>
  <si>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</si>
  <si>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</si>
  <si>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</si>
  <si>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</si>
  <si>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</si>
  <si>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</si>
  <si>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</si>
  <si>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</si>
  <si>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</si>
  <si>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</si>
  <si>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</si>
  <si>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</si>
  <si>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</si>
  <si>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</si>
  <si>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</si>
  <si>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</si>
  <si>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</si>
  <si>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</si>
  <si>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</si>
  <si>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</si>
  <si>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</si>
  <si>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</si>
  <si>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</si>
  <si>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</si>
  <si>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</si>
  <si>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</si>
  <si>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</si>
  <si>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</si>
  <si>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</si>
  <si>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</si>
  <si>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</si>
  <si>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</si>
  <si>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</si>
  <si>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</si>
  <si>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</si>
  <si>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</si>
  <si>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</si>
  <si>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</si>
  <si>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</si>
  <si>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</si>
  <si>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</si>
  <si>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</si>
  <si>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</si>
  <si>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</si>
  <si>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</si>
  <si>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</si>
  <si>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</si>
  <si>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</si>
  <si>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</si>
  <si>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</si>
  <si>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</si>
  <si>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</si>
  <si>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</si>
  <si>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</si>
  <si>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</si>
  <si>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</si>
  <si>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</si>
  <si>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</si>
  <si>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</si>
  <si>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</si>
  <si>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</si>
  <si>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</si>
  <si>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</si>
  <si>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</si>
  <si>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</si>
  <si>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</si>
  <si>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</si>
  <si>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</si>
  <si>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</si>
  <si>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</si>
  <si>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</si>
  <si>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</si>
  <si>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</si>
  <si>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</si>
  <si>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</si>
  <si>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</si>
  <si>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</si>
  <si>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</si>
  <si>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</si>
  <si>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</si>
  <si>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</si>
  <si>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</si>
  <si>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</si>
  <si>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</si>
  <si>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</si>
  <si>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</si>
  <si>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</si>
  <si>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</si>
  <si>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</si>
  <si>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</si>
  <si>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</si>
  <si>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</si>
  <si>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</si>
  <si>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</si>
  <si>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</si>
  <si>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</si>
  <si>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</si>
  <si>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</si>
  <si>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</si>
  <si>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</si>
  <si>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</si>
  <si>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</si>
  <si>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</si>
  <si>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</si>
  <si>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</si>
  <si>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</si>
  <si>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</si>
  <si>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</si>
  <si>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</si>
  <si>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</si>
  <si>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</si>
  <si>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</si>
  <si>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</si>
  <si>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</si>
  <si>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</si>
  <si>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</si>
  <si>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</si>
  <si>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</si>
  <si>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</si>
  <si>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</si>
  <si>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</si>
  <si>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</si>
  <si>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</si>
  <si>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</si>
  <si>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</si>
  <si>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</si>
  <si>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</si>
  <si>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</si>
  <si>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</si>
  <si>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</si>
  <si>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</si>
  <si>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</si>
  <si>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</si>
  <si>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</si>
  <si>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</si>
  <si>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</si>
  <si>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</si>
  <si>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</si>
  <si>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</si>
  <si>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</si>
  <si>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</si>
  <si>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</si>
  <si>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</si>
  <si>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</si>
  <si>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</si>
  <si>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</si>
  <si>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</si>
  <si>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</si>
  <si>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</si>
  <si>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</si>
  <si>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</si>
  <si>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</si>
  <si>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</si>
  <si>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</si>
  <si>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</si>
  <si>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</si>
  <si>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</si>
  <si>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</si>
  <si>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</si>
  <si>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</si>
  <si>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</si>
  <si>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</si>
  <si>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</si>
  <si>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</si>
  <si>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</si>
  <si>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</si>
  <si>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</si>
  <si>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</si>
  <si>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</si>
  <si>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</si>
  <si>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</si>
  <si>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</si>
  <si>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</si>
  <si>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</si>
  <si>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</si>
  <si>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</si>
  <si>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</si>
  <si>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</si>
  <si>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</si>
  <si>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</si>
  <si>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</si>
  <si>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</si>
  <si>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</si>
  <si>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</si>
  <si>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</si>
  <si>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</si>
  <si>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</si>
  <si>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</si>
  <si>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</si>
  <si>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</si>
  <si>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</si>
  <si>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</si>
  <si>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</si>
  <si>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</si>
  <si>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</si>
  <si>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</si>
  <si>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</si>
  <si>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</si>
  <si>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</si>
  <si>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</si>
  <si>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</si>
  <si>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</si>
  <si>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</si>
  <si>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</si>
  <si>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</si>
  <si>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</si>
  <si>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</si>
  <si>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</si>
  <si>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</si>
  <si>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</si>
  <si>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</si>
  <si>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</si>
  <si>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</si>
  <si>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</si>
  <si>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</si>
  <si>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</si>
  <si>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</si>
  <si>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</si>
  <si>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</si>
  <si>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</si>
  <si>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</si>
  <si>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</si>
  <si>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</si>
  <si>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</si>
  <si>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</si>
  <si>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</si>
  <si>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</si>
  <si>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</si>
  <si>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</si>
  <si>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</si>
  <si>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</si>
  <si>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</si>
  <si>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</si>
  <si>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</si>
  <si>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</si>
  <si>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</si>
  <si>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</si>
  <si>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</si>
  <si>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</si>
  <si>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</si>
  <si>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</si>
  <si>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</si>
  <si>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</si>
  <si>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</si>
  <si>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</si>
  <si>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</si>
  <si>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</si>
  <si>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</si>
  <si>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</si>
  <si>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</si>
  <si>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</si>
  <si>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</si>
  <si>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</si>
  <si>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</si>
  <si>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</si>
  <si>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</si>
  <si>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</si>
  <si>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</si>
  <si>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</si>
  <si>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</si>
  <si>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</si>
  <si>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</si>
  <si>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</si>
  <si>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</si>
  <si>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</si>
  <si>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</si>
  <si>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</si>
  <si>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</si>
  <si>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</si>
  <si>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</si>
  <si>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</si>
  <si>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</si>
  <si>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</si>
  <si>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</si>
  <si>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</si>
  <si>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</si>
  <si>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</si>
  <si>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</si>
  <si>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</si>
  <si>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</si>
  <si>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</si>
  <si>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</si>
  <si>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</si>
  <si>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</si>
  <si>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</si>
  <si>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</si>
  <si>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</si>
  <si>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</si>
  <si>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</si>
  <si>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</si>
  <si>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</si>
  <si>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</si>
  <si>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</si>
  <si>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</si>
  <si>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</si>
  <si>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</si>
  <si>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</si>
  <si>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</si>
  <si>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</si>
  <si>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</si>
  <si>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</si>
  <si>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</si>
  <si>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</si>
  <si>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</si>
  <si>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</si>
  <si>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</si>
  <si>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</si>
  <si>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</si>
  <si>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</si>
  <si>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</si>
  <si>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</si>
  <si>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</si>
  <si>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</si>
  <si>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</si>
  <si>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</si>
  <si>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</si>
  <si>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</si>
  <si>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</si>
  <si>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</si>
  <si>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</si>
  <si>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</si>
  <si>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</si>
  <si>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</si>
  <si>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</si>
  <si>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</si>
  <si>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</si>
  <si>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</si>
  <si>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</si>
  <si>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</si>
  <si>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</si>
  <si>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</si>
  <si>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</si>
  <si>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</si>
  <si>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</si>
  <si>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</si>
  <si>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</si>
  <si>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</si>
  <si>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</si>
  <si>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</si>
  <si>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</si>
  <si>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</si>
  <si>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</si>
  <si>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</si>
  <si>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</si>
  <si>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</si>
  <si>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</si>
  <si>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</si>
  <si>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</si>
  <si>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</si>
  <si>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</si>
  <si>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</si>
  <si>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</si>
  <si>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</si>
  <si>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</si>
  <si>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</si>
  <si>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</si>
  <si>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</si>
  <si>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</si>
  <si>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</si>
  <si>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</si>
  <si>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</si>
  <si>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</si>
  <si>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</si>
  <si>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</si>
  <si>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</si>
  <si>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</si>
  <si>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</si>
  <si>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</si>
  <si>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</si>
  <si>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</si>
  <si>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</si>
  <si>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</si>
  <si>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</si>
  <si>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</si>
  <si>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</si>
  <si>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</si>
  <si>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</si>
  <si>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</si>
  <si>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</si>
  <si>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</si>
  <si>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</si>
  <si>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</si>
  <si>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</si>
  <si>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</si>
  <si>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</si>
  <si>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</si>
  <si>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</si>
  <si>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</si>
  <si>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</si>
  <si>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</si>
  <si>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</si>
  <si>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</si>
  <si>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</si>
  <si>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</si>
  <si>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</si>
  <si>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</si>
  <si>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</si>
  <si>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</si>
  <si>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</si>
  <si>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</si>
  <si>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</si>
  <si>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</si>
  <si>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</si>
  <si>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</si>
  <si>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</si>
  <si>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</si>
  <si>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</si>
  <si>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</si>
  <si>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</si>
  <si>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</si>
  <si>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</si>
  <si>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</si>
  <si>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</si>
  <si>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</si>
  <si>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</si>
  <si>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</si>
  <si>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</si>
  <si>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</si>
  <si>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</si>
  <si>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</si>
  <si>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</si>
  <si>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</si>
  <si>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</si>
  <si>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</si>
  <si>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</si>
  <si>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</si>
  <si>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</si>
  <si>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</si>
  <si>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</si>
  <si>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</si>
  <si>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</si>
  <si>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</si>
  <si>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</si>
  <si>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</si>
  <si>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</si>
  <si>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</si>
  <si>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</si>
  <si>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</si>
  <si>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</si>
  <si>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</si>
  <si>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</si>
  <si>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</si>
  <si>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</si>
  <si>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</si>
  <si>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</si>
  <si>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</si>
  <si>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</si>
  <si>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</si>
  <si>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</si>
  <si>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</si>
  <si>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</si>
  <si>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</si>
  <si>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</si>
  <si>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</si>
  <si>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</si>
  <si>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</si>
  <si>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</si>
  <si>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</si>
  <si>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</si>
  <si>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</si>
  <si>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</si>
  <si>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</si>
  <si>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</si>
  <si>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</si>
  <si>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</si>
  <si>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</si>
  <si>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</si>
  <si>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</si>
  <si>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</si>
  <si>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</si>
  <si>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</si>
  <si>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</si>
  <si>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</si>
  <si>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</si>
  <si>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</si>
  <si>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</si>
  <si>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</si>
  <si>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</si>
  <si>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</si>
  <si>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</si>
  <si>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</si>
  <si>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</si>
  <si>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</si>
  <si>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</si>
  <si>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</si>
  <si>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</si>
  <si>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</si>
  <si>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</si>
  <si>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</si>
  <si>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</si>
  <si>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</si>
  <si>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</si>
  <si>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</si>
  <si>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</si>
  <si>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</si>
  <si>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</si>
  <si>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</si>
  <si>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</si>
  <si>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</si>
  <si>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</si>
  <si>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</si>
  <si>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</si>
  <si>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</si>
  <si>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</si>
  <si>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</si>
  <si>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</si>
  <si>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</si>
  <si>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</si>
  <si>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</si>
  <si>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</si>
  <si>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</si>
  <si>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</si>
  <si>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</si>
  <si>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</si>
  <si>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</si>
  <si>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</si>
  <si>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</si>
  <si>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</si>
  <si>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</si>
  <si>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</si>
  <si>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</si>
  <si>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</si>
  <si>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</si>
  <si>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</si>
  <si>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</si>
  <si>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</si>
  <si>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</si>
  <si>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</si>
  <si>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</si>
  <si>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</si>
  <si>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</si>
  <si>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</si>
  <si>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</si>
  <si>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</si>
  <si>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</si>
  <si>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</si>
  <si>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</si>
  <si>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</si>
  <si>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</si>
  <si>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</si>
  <si>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</si>
  <si>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</si>
  <si>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</si>
  <si>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</si>
  <si>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</si>
  <si>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</si>
  <si>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</si>
  <si>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</si>
  <si>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</si>
  <si>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</si>
  <si>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</si>
  <si>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</si>
  <si>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</si>
  <si>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</si>
  <si>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</si>
  <si>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</si>
  <si>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</si>
  <si>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</si>
  <si>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</si>
  <si>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</si>
  <si>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</si>
  <si>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</si>
  <si>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</si>
  <si>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</si>
  <si>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</si>
  <si>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</si>
  <si>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</si>
  <si>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</si>
  <si>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</si>
  <si>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</si>
  <si>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</si>
  <si>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</si>
  <si>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</si>
  <si>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</si>
  <si>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</si>
  <si>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</si>
  <si>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</si>
  <si>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</si>
  <si>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</si>
  <si>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</si>
  <si>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</si>
  <si>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</si>
  <si>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</si>
  <si>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</si>
  <si>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</si>
  <si>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</si>
  <si>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</si>
  <si>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</si>
  <si>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</si>
  <si>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</si>
  <si>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</si>
  <si>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</si>
  <si>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</si>
  <si>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</si>
  <si>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</si>
  <si>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</si>
  <si>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</si>
  <si>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</si>
  <si>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</si>
  <si>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</si>
  <si>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</si>
  <si>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</si>
  <si>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</si>
  <si>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</si>
  <si>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</si>
  <si>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</si>
  <si>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</si>
  <si>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</si>
  <si>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</si>
  <si>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</si>
  <si>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</si>
  <si>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</si>
  <si>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</si>
  <si>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</si>
  <si>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</si>
  <si>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</si>
  <si>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</si>
  <si>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</si>
  <si>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</si>
  <si>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</si>
  <si>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</si>
  <si>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</si>
  <si>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</si>
  <si>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</si>
  <si>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</si>
  <si>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</si>
  <si>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</si>
  <si>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</si>
  <si>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</si>
  <si>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</si>
  <si>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</si>
  <si>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</si>
  <si>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</si>
  <si>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</si>
  <si>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</si>
  <si>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</si>
  <si>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</si>
  <si>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</si>
  <si>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</si>
  <si>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</si>
  <si>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</si>
  <si>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</si>
  <si>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</si>
  <si>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</si>
  <si>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</si>
  <si>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</si>
  <si>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</si>
  <si>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</si>
  <si>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</si>
  <si>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</si>
  <si>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</si>
  <si>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</si>
  <si>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</si>
  <si>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</si>
  <si>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</si>
  <si>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</si>
  <si>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</si>
  <si>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</si>
  <si>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</si>
  <si>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</si>
  <si>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</si>
  <si>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</si>
  <si>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</si>
  <si>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</si>
  <si>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</si>
  <si>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</si>
  <si>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</si>
  <si>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</si>
  <si>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</si>
  <si>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</si>
  <si>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</si>
  <si>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</si>
  <si>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</si>
  <si>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</si>
  <si>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</si>
  <si>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</si>
  <si>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</si>
  <si>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</si>
  <si>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</si>
  <si>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</si>
  <si>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</si>
  <si>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</si>
  <si>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</si>
  <si>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</si>
  <si>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</si>
  <si>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</si>
  <si>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</si>
  <si>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</si>
  <si>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</si>
  <si>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</si>
  <si>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</si>
  <si>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</si>
  <si>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</si>
  <si>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</si>
  <si>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</si>
  <si>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</si>
  <si>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</si>
  <si>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</si>
  <si>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</si>
  <si>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</si>
  <si>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</si>
  <si>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</si>
  <si>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</si>
  <si>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</si>
  <si>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</si>
  <si>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</si>
  <si>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</si>
  <si>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</si>
  <si>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</si>
  <si>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</si>
  <si>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</si>
  <si>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</si>
  <si>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</si>
  <si>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</si>
  <si>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</si>
  <si>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</si>
  <si>
    <t xml:space="preserve">Đăng </t>
  </si>
  <si>
    <t xml:space="preserve">Gia </t>
  </si>
  <si>
    <t>đp</t>
  </si>
  <si>
    <t>2P</t>
  </si>
  <si>
    <t>Thúy</t>
  </si>
  <si>
    <t xml:space="preserve">Diễm </t>
  </si>
  <si>
    <t>Kiều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</si>
</sst>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2" sqref="AF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430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 t="s">
        <v>8</v>
      </c>
      <c r="AE15" s="145" t="s">
        <v>8</v>
      </c>
      <c r="AF15" s="145" t="s">
        <v>8</v>
      </c>
      <c r="AG15" s="145"/>
      <c r="AH15" s="143"/>
      <c r="AI15" s="85"/>
      <c r="AJ15" s="87">
        <f t="shared" si="2"/>
        <v>6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 t="s">
        <v>8</v>
      </c>
      <c r="AG22" s="10"/>
      <c r="AH22" s="10"/>
      <c r="AI22" s="10"/>
      <c r="AJ22" s="87">
        <f t="shared" si="2"/>
        <v>1</v>
      </c>
      <c r="AK22" s="87">
        <f t="shared" si="0"/>
        <v>0</v>
      </c>
      <c r="AL22" s="87">
        <f t="shared" si="1"/>
        <v>0</v>
      </c>
      <c r="AM22" s="205"/>
      <c r="AN22" s="206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 t="s">
        <v>10</v>
      </c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 t="s">
        <v>8</v>
      </c>
      <c r="AE33" s="10" t="s">
        <v>8</v>
      </c>
      <c r="AF33" s="10" t="s">
        <v>8</v>
      </c>
      <c r="AG33" s="10"/>
      <c r="AH33" s="10"/>
      <c r="AI33" s="10"/>
      <c r="AJ33" s="3">
        <f t="shared" si="2"/>
        <v>7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 t="s">
        <v>8</v>
      </c>
      <c r="AE34" s="10" t="s">
        <v>8</v>
      </c>
      <c r="AF34" s="10" t="s">
        <v>8</v>
      </c>
      <c r="AG34" s="10"/>
      <c r="AH34" s="10"/>
      <c r="AI34" s="10"/>
      <c r="AJ34" s="3">
        <f t="shared" si="2"/>
        <v>7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25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5" zoomScale="55" zoomScaleNormal="55" workbookViewId="0">
      <selection activeCell="AF31" sqref="AF31:AF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138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 t="s">
        <v>10</v>
      </c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 t="s">
        <v>8</v>
      </c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 t="s">
        <v>8</v>
      </c>
      <c r="AC19" s="123"/>
      <c r="AD19" s="143"/>
      <c r="AE19" s="143"/>
      <c r="AF19" s="143"/>
      <c r="AG19" s="143"/>
      <c r="AH19" s="143"/>
      <c r="AI19" s="143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 t="s">
        <v>8</v>
      </c>
      <c r="AC27" s="123"/>
      <c r="AD27" s="149"/>
      <c r="AE27" s="149"/>
      <c r="AF27" s="149"/>
      <c r="AG27" s="149"/>
      <c r="AH27" s="149"/>
      <c r="AI27" s="149"/>
      <c r="AJ27" s="103">
        <f t="shared" si="2"/>
        <v>1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 t="s">
        <v>8</v>
      </c>
      <c r="AC28" s="123"/>
      <c r="AD28" s="149"/>
      <c r="AE28" s="149"/>
      <c r="AF28" s="149"/>
      <c r="AG28" s="149"/>
      <c r="AH28" s="149"/>
      <c r="AI28" s="149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 t="s">
        <v>9</v>
      </c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 t="s">
        <v>9</v>
      </c>
      <c r="AA30" s="149"/>
      <c r="AB30" s="149" t="s">
        <v>8</v>
      </c>
      <c r="AC30" s="123"/>
      <c r="AD30" s="149"/>
      <c r="AE30" s="149"/>
      <c r="AF30" s="149"/>
      <c r="AG30" s="149"/>
      <c r="AH30" s="149"/>
      <c r="AI30" s="149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 t="s">
        <v>9</v>
      </c>
      <c r="Z31" s="149"/>
      <c r="AA31" s="149"/>
      <c r="AB31" s="149"/>
      <c r="AC31" s="123"/>
      <c r="AD31" s="149"/>
      <c r="AE31" s="149" t="s">
        <v>9</v>
      </c>
      <c r="AF31" s="149"/>
      <c r="AG31" s="149"/>
      <c r="AH31" s="149"/>
      <c r="AI31" s="149"/>
      <c r="AJ31" s="103">
        <f t="shared" si="2"/>
        <v>0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 t="s">
        <v>9</v>
      </c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 t="s">
        <v>9</v>
      </c>
      <c r="AA33" s="149" t="s">
        <v>9</v>
      </c>
      <c r="AB33" s="149" t="s">
        <v>8</v>
      </c>
      <c r="AC33" s="123"/>
      <c r="AD33" s="149" t="s">
        <v>8</v>
      </c>
      <c r="AE33" s="149" t="s">
        <v>9</v>
      </c>
      <c r="AF33" s="149"/>
      <c r="AG33" s="149"/>
      <c r="AH33" s="149"/>
      <c r="AI33" s="149"/>
      <c r="AJ33" s="103">
        <f t="shared" si="2"/>
        <v>5</v>
      </c>
      <c r="AK33" s="103">
        <f t="shared" si="0"/>
        <v>5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 t="s">
        <v>9</v>
      </c>
      <c r="Z36" s="149" t="s">
        <v>9</v>
      </c>
      <c r="AA36" s="149" t="s">
        <v>9</v>
      </c>
      <c r="AB36" s="149" t="s">
        <v>9</v>
      </c>
      <c r="AC36" s="123"/>
      <c r="AD36" s="149"/>
      <c r="AE36" s="149" t="s">
        <v>9</v>
      </c>
      <c r="AF36" s="149"/>
      <c r="AG36" s="149"/>
      <c r="AH36" s="149"/>
      <c r="AI36" s="149"/>
      <c r="AJ36" s="103">
        <f t="shared" si="2"/>
        <v>4</v>
      </c>
      <c r="AK36" s="103">
        <f t="shared" si="0"/>
        <v>6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7" t="s">
        <v>12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103">
        <f>SUM(AJ9:AJ51)</f>
        <v>16</v>
      </c>
      <c r="AK52" s="103">
        <f>SUM(AK9:AK51)</f>
        <v>31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8" t="s">
        <v>13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9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2" t="s">
        <v>7</v>
      </c>
      <c r="D55" s="20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7"/>
      <c r="AQ56" s="200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7"/>
      <c r="AQ69" s="200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7" t="s">
        <v>12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0"/>
      <c r="D97" s="210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0"/>
      <c r="D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0"/>
      <c r="D101" s="210"/>
      <c r="E101" s="210"/>
      <c r="F101" s="210"/>
      <c r="G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0"/>
      <c r="D102" s="210"/>
      <c r="E102" s="210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0"/>
      <c r="D103" s="210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16" zoomScale="55" zoomScaleNormal="55" workbookViewId="0">
      <selection activeCell="AF36" sqref="AF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139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 t="s">
        <v>9</v>
      </c>
      <c r="Z9" s="114"/>
      <c r="AA9" s="114" t="s">
        <v>868</v>
      </c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2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 t="s">
        <v>9</v>
      </c>
      <c r="AC12" s="114"/>
      <c r="AD12" s="114" t="s">
        <v>9</v>
      </c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3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 t="s">
        <v>9</v>
      </c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8</v>
      </c>
      <c r="AC16" s="114"/>
      <c r="AD16" s="114"/>
      <c r="AE16" s="114"/>
      <c r="AF16" s="114"/>
      <c r="AG16" s="114"/>
      <c r="AH16" s="114"/>
      <c r="AI16" s="114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 t="s">
        <v>9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 t="s">
        <v>9</v>
      </c>
      <c r="AG21" s="117"/>
      <c r="AH21" s="117"/>
      <c r="AI21" s="117"/>
      <c r="AJ21" s="103">
        <f t="shared" si="2"/>
        <v>0</v>
      </c>
      <c r="AK21" s="103">
        <f t="shared" si="0"/>
        <v>1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 t="s">
        <v>9</v>
      </c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2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 t="s">
        <v>8</v>
      </c>
      <c r="AC23" s="114"/>
      <c r="AD23" s="114"/>
      <c r="AE23" s="114"/>
      <c r="AF23" s="114"/>
      <c r="AG23" s="114"/>
      <c r="AH23" s="114"/>
      <c r="AI23" s="114"/>
      <c r="AJ23" s="103">
        <f t="shared" si="2"/>
        <v>2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876</v>
      </c>
      <c r="AF27" s="10"/>
      <c r="AG27" s="10"/>
      <c r="AH27" s="10"/>
      <c r="AI27" s="10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 t="s">
        <v>10</v>
      </c>
      <c r="Z31" s="10"/>
      <c r="AA31" s="10"/>
      <c r="AB31" s="10" t="s">
        <v>8</v>
      </c>
      <c r="AC31" s="10"/>
      <c r="AD31" s="10" t="s">
        <v>8</v>
      </c>
      <c r="AE31" s="10" t="s">
        <v>10</v>
      </c>
      <c r="AF31" s="10"/>
      <c r="AG31" s="10" t="s">
        <v>9</v>
      </c>
      <c r="AH31" s="10"/>
      <c r="AI31" s="10"/>
      <c r="AJ31" s="103">
        <f t="shared" si="2"/>
        <v>4</v>
      </c>
      <c r="AK31" s="103">
        <f t="shared" si="0"/>
        <v>2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1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 t="s">
        <v>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2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7" t="s">
        <v>12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103">
        <f>SUM(AJ9:AJ44)</f>
        <v>13</v>
      </c>
      <c r="AK45" s="103">
        <f>SUM(AK9:AK44)</f>
        <v>24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8" t="s">
        <v>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9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7"/>
      <c r="AQ47" s="200"/>
    </row>
    <row r="48" spans="1:44" s="101" customFormat="1" ht="30" customHeight="1">
      <c r="A48" s="103" t="s">
        <v>5</v>
      </c>
      <c r="B48" s="102"/>
      <c r="C48" s="202" t="s">
        <v>7</v>
      </c>
      <c r="D48" s="203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7"/>
      <c r="AQ60" s="200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7" t="s">
        <v>12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0"/>
      <c r="D85" s="210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0"/>
      <c r="D88" s="210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0"/>
      <c r="D89" s="210"/>
      <c r="E89" s="210"/>
      <c r="F89" s="210"/>
      <c r="G89" s="210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0"/>
      <c r="D90" s="210"/>
      <c r="E90" s="210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0"/>
      <c r="D91" s="210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C29" sqref="AC28:AC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140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 t="s">
        <v>9</v>
      </c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</v>
      </c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 t="s">
        <v>9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 t="s">
        <v>10</v>
      </c>
      <c r="Z14" s="143"/>
      <c r="AA14" s="143"/>
      <c r="AB14" s="143" t="s">
        <v>9</v>
      </c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1</v>
      </c>
      <c r="AL14" s="82">
        <f t="shared" si="1"/>
        <v>2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</v>
      </c>
      <c r="AF17" s="143"/>
      <c r="AG17" s="143" t="s">
        <v>8</v>
      </c>
      <c r="AH17" s="143"/>
      <c r="AI17" s="143"/>
      <c r="AJ17" s="103">
        <f t="shared" si="2"/>
        <v>2</v>
      </c>
      <c r="AK17" s="103">
        <f t="shared" si="0"/>
        <v>0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 t="s">
        <v>10</v>
      </c>
      <c r="Z18" s="143" t="s">
        <v>10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 t="s">
        <v>10</v>
      </c>
      <c r="Z19" s="143"/>
      <c r="AA19" s="143"/>
      <c r="AB19" s="143" t="s">
        <v>9</v>
      </c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3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 t="s">
        <v>10</v>
      </c>
      <c r="AA20" s="143"/>
      <c r="AB20" s="143"/>
      <c r="AC20" s="143"/>
      <c r="AD20" s="143"/>
      <c r="AE20" s="143" t="s">
        <v>10</v>
      </c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 t="s">
        <v>9</v>
      </c>
      <c r="AC21" s="146"/>
      <c r="AD21" s="146"/>
      <c r="AE21" s="146"/>
      <c r="AF21" s="146" t="s">
        <v>9</v>
      </c>
      <c r="AG21" s="146" t="s">
        <v>8</v>
      </c>
      <c r="AH21" s="146"/>
      <c r="AI21" s="146"/>
      <c r="AJ21" s="103">
        <f t="shared" si="2"/>
        <v>1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 t="s">
        <v>8</v>
      </c>
      <c r="AH23" s="143"/>
      <c r="AI23" s="143"/>
      <c r="AJ23" s="103">
        <f t="shared" si="2"/>
        <v>2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 t="s">
        <v>8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5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 t="s">
        <v>8</v>
      </c>
      <c r="Z25" s="149"/>
      <c r="AA25" s="149"/>
      <c r="AB25" s="149" t="s">
        <v>8</v>
      </c>
      <c r="AC25" s="149"/>
      <c r="AD25" s="149"/>
      <c r="AE25" s="149"/>
      <c r="AF25" s="149"/>
      <c r="AG25" s="149"/>
      <c r="AH25" s="149"/>
      <c r="AI25" s="149"/>
      <c r="AJ25" s="103">
        <f t="shared" si="2"/>
        <v>5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 t="s">
        <v>8</v>
      </c>
      <c r="AF26" s="149"/>
      <c r="AG26" s="149" t="s">
        <v>8</v>
      </c>
      <c r="AH26" s="149"/>
      <c r="AI26" s="149"/>
      <c r="AJ26" s="103">
        <f t="shared" si="2"/>
        <v>3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</v>
      </c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 t="s">
        <v>8</v>
      </c>
      <c r="AA30" s="149"/>
      <c r="AB30" s="149"/>
      <c r="AC30" s="149"/>
      <c r="AD30" s="149"/>
      <c r="AE30" s="149" t="s">
        <v>10</v>
      </c>
      <c r="AF30" s="149"/>
      <c r="AG30" s="149" t="s">
        <v>8</v>
      </c>
      <c r="AH30" s="149"/>
      <c r="AI30" s="149"/>
      <c r="AJ30" s="103">
        <f t="shared" si="2"/>
        <v>6</v>
      </c>
      <c r="AK30" s="103">
        <f t="shared" si="0"/>
        <v>0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 t="s">
        <v>8</v>
      </c>
      <c r="Z32" s="149" t="s">
        <v>10</v>
      </c>
      <c r="AA32" s="149"/>
      <c r="AB32" s="149"/>
      <c r="AC32" s="149"/>
      <c r="AD32" s="149"/>
      <c r="AE32" s="149" t="s">
        <v>8</v>
      </c>
      <c r="AF32" s="149" t="s">
        <v>10</v>
      </c>
      <c r="AG32" s="149"/>
      <c r="AH32" s="149"/>
      <c r="AI32" s="149"/>
      <c r="AJ32" s="103">
        <f t="shared" si="2"/>
        <v>5</v>
      </c>
      <c r="AK32" s="103">
        <f t="shared" si="0"/>
        <v>0</v>
      </c>
      <c r="AL32" s="103">
        <f t="shared" si="1"/>
        <v>2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 t="s">
        <v>10</v>
      </c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0</v>
      </c>
      <c r="AL36" s="103">
        <f t="shared" si="1"/>
        <v>2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 t="s">
        <v>10</v>
      </c>
      <c r="Z37" s="149"/>
      <c r="AA37" s="149"/>
      <c r="AB37" s="149" t="s">
        <v>8</v>
      </c>
      <c r="AC37" s="149"/>
      <c r="AD37" s="149"/>
      <c r="AE37" s="149"/>
      <c r="AF37" s="149"/>
      <c r="AG37" s="149"/>
      <c r="AH37" s="149"/>
      <c r="AI37" s="149"/>
      <c r="AJ37" s="103">
        <f t="shared" si="2"/>
        <v>1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 t="s">
        <v>8</v>
      </c>
      <c r="Z38" s="10" t="s">
        <v>8</v>
      </c>
      <c r="AA38" s="10"/>
      <c r="AB38" s="10" t="s">
        <v>8</v>
      </c>
      <c r="AC38" s="10"/>
      <c r="AD38" s="10"/>
      <c r="AE38" s="10" t="s">
        <v>8</v>
      </c>
      <c r="AF38" s="10"/>
      <c r="AG38" s="10"/>
      <c r="AH38" s="10"/>
      <c r="AI38" s="10"/>
      <c r="AJ38" s="103">
        <f t="shared" si="2"/>
        <v>6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</v>
      </c>
      <c r="AF40" s="10"/>
      <c r="AG40" s="10"/>
      <c r="AH40" s="10"/>
      <c r="AI40" s="10"/>
      <c r="AJ40" s="103">
        <f t="shared" si="2"/>
        <v>2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9</v>
      </c>
      <c r="AF41" s="10"/>
      <c r="AG41" s="10"/>
      <c r="AH41" s="10"/>
      <c r="AI41" s="10"/>
      <c r="AJ41" s="103">
        <f t="shared" si="2"/>
        <v>1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53</v>
      </c>
      <c r="AK54" s="103">
        <f>SUM(AK9:AK53)</f>
        <v>13</v>
      </c>
      <c r="AL54" s="103">
        <f>SUM(AL9:AL53)</f>
        <v>24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7"/>
      <c r="AQ71" s="200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23" sqref="AE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141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 t="s">
        <v>868</v>
      </c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 t="s">
        <v>10</v>
      </c>
      <c r="Z11" s="143" t="s">
        <v>8</v>
      </c>
      <c r="AA11" s="143"/>
      <c r="AB11" s="143"/>
      <c r="AC11" s="123"/>
      <c r="AD11" s="143"/>
      <c r="AE11" s="143" t="s">
        <v>8</v>
      </c>
      <c r="AF11" s="143"/>
      <c r="AG11" s="143"/>
      <c r="AH11" s="143"/>
      <c r="AI11" s="143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 t="s">
        <v>9</v>
      </c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 t="s">
        <v>10</v>
      </c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 t="s">
        <v>8</v>
      </c>
      <c r="AG25" s="149"/>
      <c r="AH25" s="149"/>
      <c r="AI25" s="149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 t="s">
        <v>8</v>
      </c>
      <c r="AF26" s="149" t="s">
        <v>9</v>
      </c>
      <c r="AG26" s="149"/>
      <c r="AH26" s="149"/>
      <c r="AI26" s="149"/>
      <c r="AJ26" s="103">
        <f t="shared" si="2"/>
        <v>1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 t="s">
        <v>10</v>
      </c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2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 t="s">
        <v>10</v>
      </c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9</v>
      </c>
      <c r="AK54" s="103">
        <f>SUM(AK9:AK53)</f>
        <v>4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1" t="s">
        <v>847</v>
      </c>
      <c r="AG6" s="201"/>
      <c r="AH6" s="201"/>
      <c r="AI6" s="201"/>
      <c r="AJ6" s="201"/>
      <c r="AK6" s="20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 t="s">
        <v>10</v>
      </c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2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4"/>
      <c r="AN23" s="215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</v>
      </c>
      <c r="AF24" s="143"/>
      <c r="AG24" s="143"/>
      <c r="AH24" s="143"/>
      <c r="AI24" s="143"/>
      <c r="AJ24" s="3">
        <f t="shared" si="2"/>
        <v>0</v>
      </c>
      <c r="AK24" s="3">
        <f t="shared" si="0"/>
        <v>1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</v>
      </c>
      <c r="AF29" s="143"/>
      <c r="AG29" s="143"/>
      <c r="AH29" s="143"/>
      <c r="AI29" s="143"/>
      <c r="AJ29" s="3">
        <f t="shared" si="2"/>
        <v>0</v>
      </c>
      <c r="AK29" s="3">
        <f t="shared" si="0"/>
        <v>1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 t="s">
        <v>396</v>
      </c>
      <c r="D39" s="6" t="s">
        <v>877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 t="s">
        <v>10</v>
      </c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1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43">
        <f>SUM(AJ9:AJ53)</f>
        <v>3</v>
      </c>
      <c r="AK54" s="43">
        <f>SUM(AK9:AK53)</f>
        <v>2</v>
      </c>
      <c r="AL54" s="4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0"/>
      <c r="D93" s="210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0"/>
      <c r="D96" s="210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0"/>
      <c r="D97" s="210"/>
      <c r="E97" s="210"/>
      <c r="F97" s="210"/>
      <c r="G97" s="21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0"/>
      <c r="D98" s="210"/>
      <c r="E98" s="21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0"/>
      <c r="D99" s="210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opLeftCell="A10" zoomScale="70" zoomScaleNormal="70" workbookViewId="0">
      <selection activeCell="AF19" sqref="AF1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1" t="s">
        <v>848</v>
      </c>
      <c r="AG6" s="201"/>
      <c r="AH6" s="201"/>
      <c r="AI6" s="201"/>
      <c r="AJ6" s="201"/>
      <c r="AK6" s="201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 t="s">
        <v>8</v>
      </c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1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 t="s">
        <v>8</v>
      </c>
      <c r="AG13" s="143"/>
      <c r="AH13" s="143"/>
      <c r="AI13" s="143"/>
      <c r="AJ13" s="183">
        <f t="shared" si="2"/>
        <v>1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 t="s">
        <v>8</v>
      </c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1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83">
        <f t="shared" si="2"/>
        <v>1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 t="s">
        <v>10</v>
      </c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1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 t="s">
        <v>8</v>
      </c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1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4"/>
      <c r="AN23" s="215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8</v>
      </c>
      <c r="AF24" s="143"/>
      <c r="AG24" s="143"/>
      <c r="AH24" s="143"/>
      <c r="AI24" s="143"/>
      <c r="AJ24" s="183">
        <f t="shared" si="2"/>
        <v>1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8</v>
      </c>
      <c r="AF26" s="143"/>
      <c r="AG26" s="143"/>
      <c r="AH26" s="143"/>
      <c r="AI26" s="143"/>
      <c r="AJ26" s="183">
        <f t="shared" si="2"/>
        <v>1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 t="s">
        <v>8</v>
      </c>
      <c r="AG30" s="143"/>
      <c r="AH30" s="143"/>
      <c r="AI30" s="143"/>
      <c r="AJ30" s="183">
        <f t="shared" si="2"/>
        <v>1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 t="s">
        <v>873</v>
      </c>
      <c r="D37" s="164" t="s">
        <v>114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10</v>
      </c>
      <c r="AE37" s="10" t="s">
        <v>10</v>
      </c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2</v>
      </c>
      <c r="AM37" s="27"/>
      <c r="AN37" s="27"/>
      <c r="AO37" s="27"/>
    </row>
    <row r="38" spans="1:41" ht="18.75" customHeight="1">
      <c r="A38" s="183"/>
      <c r="B38" s="165"/>
      <c r="C38" s="168" t="s">
        <v>878</v>
      </c>
      <c r="D38" s="169" t="s">
        <v>879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1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85">
        <f>SUM(AJ9:AJ53)</f>
        <v>13</v>
      </c>
      <c r="AK54" s="185">
        <f>SUM(AK9:AK53)</f>
        <v>2</v>
      </c>
      <c r="AL54" s="185">
        <f>SUM(AL9:AL53)</f>
        <v>6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15</v>
      </c>
      <c r="AF63" s="19"/>
      <c r="AG63" s="19"/>
      <c r="AH63" s="19"/>
      <c r="AI63" s="19"/>
      <c r="AJ63" s="35">
        <f t="shared" si="3"/>
        <v>0</v>
      </c>
      <c r="AK63" s="35">
        <f t="shared" si="4"/>
        <v>1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185">
        <f t="shared" ref="AJ86:AO86" si="9">SUM(AJ58:AJ85)</f>
        <v>0</v>
      </c>
      <c r="AK86" s="185">
        <f t="shared" si="9"/>
        <v>1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86:AI86"/>
    <mergeCell ref="AF6:AK6"/>
    <mergeCell ref="C8:D8"/>
    <mergeCell ref="AM23:AN23"/>
    <mergeCell ref="A54:AI54"/>
    <mergeCell ref="A56:AI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4" sqref="AF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1" t="s">
        <v>849</v>
      </c>
      <c r="AG6" s="201"/>
      <c r="AH6" s="201"/>
      <c r="AI6" s="201"/>
      <c r="AJ6" s="201"/>
      <c r="AK6" s="20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8</v>
      </c>
      <c r="AB11" s="10" t="s">
        <v>8</v>
      </c>
      <c r="AC11" s="10"/>
      <c r="AD11" s="10"/>
      <c r="AE11" s="10"/>
      <c r="AF11" s="10"/>
      <c r="AG11" s="10"/>
      <c r="AH11" s="10"/>
      <c r="AI11" s="10"/>
      <c r="AJ11" s="73">
        <f t="shared" si="0"/>
        <v>2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 t="s">
        <v>8</v>
      </c>
      <c r="AB16" s="10" t="s">
        <v>8</v>
      </c>
      <c r="AC16" s="10"/>
      <c r="AD16" s="10"/>
      <c r="AE16" s="10"/>
      <c r="AF16" s="10"/>
      <c r="AG16" s="10" t="s">
        <v>10</v>
      </c>
      <c r="AH16" s="10"/>
      <c r="AI16" s="10"/>
      <c r="AJ16" s="183">
        <f t="shared" si="3"/>
        <v>3</v>
      </c>
      <c r="AK16" s="183">
        <f t="shared" si="4"/>
        <v>0</v>
      </c>
      <c r="AL16" s="183">
        <f t="shared" si="5"/>
        <v>2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83">
        <f t="shared" si="3"/>
        <v>1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 t="s">
        <v>8</v>
      </c>
      <c r="AG18" s="10" t="s">
        <v>8</v>
      </c>
      <c r="AH18" s="10"/>
      <c r="AI18" s="10"/>
      <c r="AJ18" s="183">
        <f t="shared" si="3"/>
        <v>5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5"/>
      <c r="AN22" s="206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2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03"/>
      <c r="AJ33" s="73">
        <f>SUM(AJ9:AJ32)</f>
        <v>16</v>
      </c>
      <c r="AK33" s="73">
        <f>SUM(AK9:AK32)</f>
        <v>1</v>
      </c>
      <c r="AL33" s="73">
        <f>SUM(AL9:AL32)</f>
        <v>2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8" t="s">
        <v>13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2" t="s">
        <v>7</v>
      </c>
      <c r="D36" s="20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5"/>
      <c r="AQ58" s="206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2" t="s">
        <v>12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03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5"/>
      <c r="AQ71" s="206"/>
    </row>
    <row r="72" spans="1:43" s="54" customFormat="1" ht="30" customHeight="1">
      <c r="A72" s="29"/>
      <c r="B72" s="29"/>
      <c r="C72" s="210"/>
      <c r="D72" s="210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0"/>
      <c r="D75" s="210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0"/>
      <c r="D76" s="210"/>
      <c r="E76" s="210"/>
      <c r="F76" s="210"/>
      <c r="G76" s="21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0"/>
      <c r="D77" s="210"/>
      <c r="E77" s="210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0"/>
      <c r="D78" s="210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I23" sqref="AI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850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8</v>
      </c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8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 t="s">
        <v>10</v>
      </c>
      <c r="AC26" s="10"/>
      <c r="AD26" s="10"/>
      <c r="AE26" s="10"/>
      <c r="AF26" s="10"/>
      <c r="AG26" s="10" t="s">
        <v>9</v>
      </c>
      <c r="AH26" s="10"/>
      <c r="AI26" s="10"/>
      <c r="AJ26" s="78">
        <f t="shared" si="2"/>
        <v>2</v>
      </c>
      <c r="AK26" s="78">
        <f t="shared" si="0"/>
        <v>1</v>
      </c>
      <c r="AL26" s="78">
        <f t="shared" si="1"/>
        <v>1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9</v>
      </c>
      <c r="AF29" s="10"/>
      <c r="AG29" s="10"/>
      <c r="AH29" s="10"/>
      <c r="AI29" s="10"/>
      <c r="AJ29" s="78">
        <f t="shared" si="2"/>
        <v>0</v>
      </c>
      <c r="AK29" s="78">
        <f t="shared" si="0"/>
        <v>1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8</v>
      </c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 t="s">
        <v>10</v>
      </c>
      <c r="Z32" s="10" t="s">
        <v>10</v>
      </c>
      <c r="AA32" s="10"/>
      <c r="AB32" s="10" t="s">
        <v>10</v>
      </c>
      <c r="AC32" s="10"/>
      <c r="AD32" s="10"/>
      <c r="AE32" s="10" t="s">
        <v>10</v>
      </c>
      <c r="AF32" s="10"/>
      <c r="AG32" s="10" t="s">
        <v>10</v>
      </c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7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3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 t="s">
        <v>9</v>
      </c>
      <c r="AF35" s="10"/>
      <c r="AG35" s="10" t="s">
        <v>10</v>
      </c>
      <c r="AH35" s="10"/>
      <c r="AI35" s="10"/>
      <c r="AJ35" s="46">
        <f t="shared" si="2"/>
        <v>1</v>
      </c>
      <c r="AK35" s="46">
        <f t="shared" si="0"/>
        <v>2</v>
      </c>
      <c r="AL35" s="46">
        <f t="shared" si="1"/>
        <v>2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28</v>
      </c>
      <c r="AK54" s="78">
        <f>SUM(AK9:AK53)</f>
        <v>5</v>
      </c>
      <c r="AL54" s="78">
        <f>SUM(AL9:AL53)</f>
        <v>17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9" sqref="AE7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851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 t="s">
        <v>8</v>
      </c>
      <c r="AC16" s="10"/>
      <c r="AD16" s="10" t="s">
        <v>8</v>
      </c>
      <c r="AE16" s="10" t="s">
        <v>8</v>
      </c>
      <c r="AF16" s="10"/>
      <c r="AG16" s="10"/>
      <c r="AH16" s="10"/>
      <c r="AI16" s="10"/>
      <c r="AJ16" s="78">
        <f t="shared" si="2"/>
        <v>6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8</v>
      </c>
      <c r="AE24" s="10" t="s">
        <v>8</v>
      </c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8</v>
      </c>
      <c r="AC28" s="10"/>
      <c r="AD28" s="10" t="s">
        <v>9</v>
      </c>
      <c r="AE28" s="10" t="s">
        <v>8</v>
      </c>
      <c r="AF28" s="10"/>
      <c r="AG28" s="10"/>
      <c r="AH28" s="10"/>
      <c r="AI28" s="10"/>
      <c r="AJ28" s="78">
        <f t="shared" si="2"/>
        <v>3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3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 t="s">
        <v>874</v>
      </c>
      <c r="D35" s="98" t="s">
        <v>48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8</v>
      </c>
      <c r="AE35" s="10"/>
      <c r="AF35" s="10"/>
      <c r="AG35" s="10"/>
      <c r="AH35" s="10"/>
      <c r="AI35" s="10"/>
      <c r="AJ35" s="78">
        <f t="shared" si="2"/>
        <v>1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 t="s">
        <v>738</v>
      </c>
      <c r="D36" s="98" t="s">
        <v>578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8</v>
      </c>
      <c r="AF36" s="10"/>
      <c r="AG36" s="10"/>
      <c r="AH36" s="10"/>
      <c r="AI36" s="10"/>
      <c r="AJ36" s="78">
        <f t="shared" si="2"/>
        <v>1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29</v>
      </c>
      <c r="AK54" s="78">
        <f>SUM(AK9:AK53)</f>
        <v>3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875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opLeftCell="A9" zoomScale="64" zoomScaleNormal="64" workbookViewId="0">
      <selection activeCell="AF20" sqref="AF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852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</v>
      </c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9</v>
      </c>
      <c r="AF14" s="10" t="s">
        <v>9</v>
      </c>
      <c r="AG14" s="10"/>
      <c r="AH14" s="10"/>
      <c r="AI14" s="10"/>
      <c r="AJ14" s="3">
        <f t="shared" si="2"/>
        <v>0</v>
      </c>
      <c r="AK14" s="3">
        <f t="shared" si="0"/>
        <v>2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 t="s">
        <v>8</v>
      </c>
      <c r="AE15" s="85"/>
      <c r="AF15" s="85"/>
      <c r="AG15" s="85"/>
      <c r="AH15" s="85"/>
      <c r="AI15" s="85"/>
      <c r="AJ15" s="3">
        <f t="shared" si="2"/>
        <v>2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 t="s">
        <v>10</v>
      </c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5"/>
      <c r="AN22" s="226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 t="s">
        <v>8</v>
      </c>
      <c r="AE31" s="10"/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 t="s">
        <v>8</v>
      </c>
      <c r="AE32" s="149"/>
      <c r="AF32" s="149"/>
      <c r="AG32" s="149"/>
      <c r="AH32" s="149"/>
      <c r="AI32" s="149"/>
      <c r="AJ32" s="199">
        <f t="shared" ref="AJ32:AJ43" si="3">COUNTIF(E32:AI32,"K")+2*COUNTIF(E32:AI32,"2K")+COUNTIF(E32:AI32,"TK")+COUNTIF(E32:AI32,"KT")</f>
        <v>2</v>
      </c>
      <c r="AK32" s="199">
        <f t="shared" ref="AK32:AK43" si="4">COUNTIF(E32:AI32,"P")+2*COUNTIF(F32:AJ32,"2P")</f>
        <v>0</v>
      </c>
      <c r="AL32" s="199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</v>
      </c>
      <c r="AE33" s="149"/>
      <c r="AF33" s="149"/>
      <c r="AG33" s="149"/>
      <c r="AH33" s="149"/>
      <c r="AI33" s="149"/>
      <c r="AJ33" s="199">
        <f t="shared" si="3"/>
        <v>1</v>
      </c>
      <c r="AK33" s="199">
        <f t="shared" si="4"/>
        <v>0</v>
      </c>
      <c r="AL33" s="199">
        <f t="shared" si="5"/>
        <v>0</v>
      </c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99">
        <f t="shared" si="3"/>
        <v>0</v>
      </c>
      <c r="AK34" s="199">
        <f t="shared" si="4"/>
        <v>0</v>
      </c>
      <c r="AL34" s="199">
        <f t="shared" si="5"/>
        <v>0</v>
      </c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 t="s">
        <v>8</v>
      </c>
      <c r="AE35" s="149"/>
      <c r="AF35" s="149"/>
      <c r="AG35" s="149"/>
      <c r="AH35" s="149"/>
      <c r="AI35" s="149"/>
      <c r="AJ35" s="199">
        <f t="shared" si="3"/>
        <v>1</v>
      </c>
      <c r="AK35" s="199">
        <f t="shared" si="4"/>
        <v>0</v>
      </c>
      <c r="AL35" s="199">
        <f t="shared" si="5"/>
        <v>0</v>
      </c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99">
        <f t="shared" si="3"/>
        <v>0</v>
      </c>
      <c r="AK36" s="199">
        <f t="shared" si="4"/>
        <v>0</v>
      </c>
      <c r="AL36" s="199">
        <f t="shared" si="5"/>
        <v>0</v>
      </c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99">
        <f t="shared" si="3"/>
        <v>0</v>
      </c>
      <c r="AK37" s="199">
        <f t="shared" si="4"/>
        <v>0</v>
      </c>
      <c r="AL37" s="199">
        <f t="shared" si="5"/>
        <v>0</v>
      </c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 t="s">
        <v>9</v>
      </c>
      <c r="AG38" s="149"/>
      <c r="AH38" s="149"/>
      <c r="AI38" s="149"/>
      <c r="AJ38" s="199">
        <f t="shared" si="3"/>
        <v>0</v>
      </c>
      <c r="AK38" s="199">
        <f t="shared" si="4"/>
        <v>1</v>
      </c>
      <c r="AL38" s="199">
        <f t="shared" si="5"/>
        <v>0</v>
      </c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 t="s">
        <v>10</v>
      </c>
      <c r="AG39" s="149"/>
      <c r="AH39" s="149"/>
      <c r="AI39" s="149"/>
      <c r="AJ39" s="199">
        <f t="shared" si="3"/>
        <v>0</v>
      </c>
      <c r="AK39" s="199">
        <f t="shared" si="4"/>
        <v>0</v>
      </c>
      <c r="AL39" s="199">
        <f t="shared" si="5"/>
        <v>1</v>
      </c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99">
        <f t="shared" si="3"/>
        <v>0</v>
      </c>
      <c r="AK40" s="199">
        <f t="shared" si="4"/>
        <v>0</v>
      </c>
      <c r="AL40" s="199">
        <f t="shared" si="5"/>
        <v>0</v>
      </c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99">
        <f t="shared" si="3"/>
        <v>0</v>
      </c>
      <c r="AK41" s="199">
        <f t="shared" si="4"/>
        <v>0</v>
      </c>
      <c r="AL41" s="199">
        <f t="shared" si="5"/>
        <v>0</v>
      </c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99">
        <f t="shared" si="3"/>
        <v>0</v>
      </c>
      <c r="AK42" s="199">
        <f t="shared" si="4"/>
        <v>0</v>
      </c>
      <c r="AL42" s="199">
        <f t="shared" si="5"/>
        <v>0</v>
      </c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9</v>
      </c>
      <c r="AF43" s="149"/>
      <c r="AG43" s="149"/>
      <c r="AH43" s="149"/>
      <c r="AI43" s="149"/>
      <c r="AJ43" s="199">
        <f t="shared" si="3"/>
        <v>0</v>
      </c>
      <c r="AK43" s="199">
        <f t="shared" si="4"/>
        <v>1</v>
      </c>
      <c r="AL43" s="199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5"/>
      <c r="AN47" s="206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3" t="s">
        <v>12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4"/>
      <c r="AJ55" s="3">
        <f>SUM(AJ9:AJ54)</f>
        <v>9</v>
      </c>
      <c r="AK55" s="3">
        <f>SUM(AK9:AK54)</f>
        <v>7</v>
      </c>
      <c r="AL55" s="3">
        <f>SUM(AL9:AL54)</f>
        <v>2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8" t="s">
        <v>13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9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2" t="s">
        <v>7</v>
      </c>
      <c r="D58" s="203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6">COUNTIF(I59:AM59,"HT")</f>
        <v>0</v>
      </c>
      <c r="AO59" s="35">
        <f t="shared" ref="AO59:AO92" si="7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8">COUNTIF(E60:AI60,"BT")</f>
        <v>0</v>
      </c>
      <c r="AK60" s="35">
        <f t="shared" ref="AK60:AK93" si="9">COUNTIF(F60:AJ60,"D")</f>
        <v>0</v>
      </c>
      <c r="AL60" s="35">
        <f t="shared" ref="AL60:AL93" si="10">COUNTIF(G60:AK60,"ĐP")</f>
        <v>0</v>
      </c>
      <c r="AM60" s="35">
        <f t="shared" ref="AM60:AM71" si="11">COUNTIF(H84:AL84,"CT")</f>
        <v>0</v>
      </c>
      <c r="AN60" s="35">
        <f t="shared" si="6"/>
        <v>0</v>
      </c>
      <c r="AO60" s="35">
        <f t="shared" si="7"/>
        <v>0</v>
      </c>
      <c r="AP60" s="205"/>
      <c r="AQ60" s="206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8"/>
        <v>0</v>
      </c>
      <c r="AK62" s="35">
        <f t="shared" si="9"/>
        <v>0</v>
      </c>
      <c r="AL62" s="35">
        <f t="shared" si="10"/>
        <v>0</v>
      </c>
      <c r="AM62" s="35">
        <f t="shared" si="11"/>
        <v>0</v>
      </c>
      <c r="AN62" s="35">
        <f t="shared" si="6"/>
        <v>0</v>
      </c>
      <c r="AO62" s="35">
        <f t="shared" si="7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8"/>
        <v>0</v>
      </c>
      <c r="AK63" s="35">
        <f t="shared" si="9"/>
        <v>0</v>
      </c>
      <c r="AL63" s="35">
        <f t="shared" si="10"/>
        <v>0</v>
      </c>
      <c r="AM63" s="35">
        <f t="shared" si="11"/>
        <v>0</v>
      </c>
      <c r="AN63" s="35">
        <f t="shared" si="6"/>
        <v>0</v>
      </c>
      <c r="AO63" s="35">
        <f t="shared" si="7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8"/>
        <v>0</v>
      </c>
      <c r="AK64" s="35">
        <f t="shared" si="9"/>
        <v>0</v>
      </c>
      <c r="AL64" s="35">
        <f t="shared" si="10"/>
        <v>0</v>
      </c>
      <c r="AM64" s="35">
        <f t="shared" si="11"/>
        <v>0</v>
      </c>
      <c r="AN64" s="35">
        <f t="shared" si="6"/>
        <v>0</v>
      </c>
      <c r="AO64" s="35">
        <f t="shared" si="7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8"/>
        <v>0</v>
      </c>
      <c r="AK65" s="35">
        <f t="shared" si="9"/>
        <v>0</v>
      </c>
      <c r="AL65" s="35">
        <f t="shared" si="10"/>
        <v>0</v>
      </c>
      <c r="AM65" s="35">
        <f t="shared" si="11"/>
        <v>0</v>
      </c>
      <c r="AN65" s="35">
        <f t="shared" si="6"/>
        <v>0</v>
      </c>
      <c r="AO65" s="35">
        <f t="shared" si="7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8"/>
        <v>0</v>
      </c>
      <c r="AK66" s="35">
        <f t="shared" si="9"/>
        <v>0</v>
      </c>
      <c r="AL66" s="35">
        <f t="shared" si="10"/>
        <v>0</v>
      </c>
      <c r="AM66" s="35">
        <f t="shared" si="11"/>
        <v>0</v>
      </c>
      <c r="AN66" s="35">
        <f t="shared" si="6"/>
        <v>0</v>
      </c>
      <c r="AO66" s="35">
        <f t="shared" si="7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8"/>
        <v>0</v>
      </c>
      <c r="AK67" s="35">
        <f t="shared" si="9"/>
        <v>0</v>
      </c>
      <c r="AL67" s="35">
        <f t="shared" si="10"/>
        <v>0</v>
      </c>
      <c r="AM67" s="35">
        <f t="shared" si="11"/>
        <v>0</v>
      </c>
      <c r="AN67" s="35">
        <f t="shared" si="6"/>
        <v>0</v>
      </c>
      <c r="AO67" s="35">
        <f t="shared" si="7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8"/>
        <v>0</v>
      </c>
      <c r="AK68" s="35">
        <f t="shared" si="9"/>
        <v>0</v>
      </c>
      <c r="AL68" s="35">
        <f t="shared" si="10"/>
        <v>0</v>
      </c>
      <c r="AM68" s="35">
        <f t="shared" si="11"/>
        <v>0</v>
      </c>
      <c r="AN68" s="35">
        <f t="shared" si="6"/>
        <v>0</v>
      </c>
      <c r="AO68" s="35">
        <f t="shared" si="7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8"/>
        <v>0</v>
      </c>
      <c r="AK69" s="35">
        <f t="shared" si="9"/>
        <v>0</v>
      </c>
      <c r="AL69" s="35">
        <f t="shared" si="10"/>
        <v>0</v>
      </c>
      <c r="AM69" s="35">
        <f t="shared" si="11"/>
        <v>0</v>
      </c>
      <c r="AN69" s="35">
        <f t="shared" si="6"/>
        <v>0</v>
      </c>
      <c r="AO69" s="35">
        <f t="shared" si="7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8"/>
        <v>0</v>
      </c>
      <c r="AK70" s="35">
        <f t="shared" si="9"/>
        <v>0</v>
      </c>
      <c r="AL70" s="35">
        <f t="shared" si="10"/>
        <v>0</v>
      </c>
      <c r="AM70" s="35">
        <f t="shared" si="11"/>
        <v>0</v>
      </c>
      <c r="AN70" s="35">
        <f t="shared" si="6"/>
        <v>0</v>
      </c>
      <c r="AO70" s="35">
        <f t="shared" si="7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8"/>
        <v>0</v>
      </c>
      <c r="AK71" s="35">
        <f t="shared" si="9"/>
        <v>0</v>
      </c>
      <c r="AL71" s="35">
        <f t="shared" si="10"/>
        <v>0</v>
      </c>
      <c r="AM71" s="35">
        <f t="shared" si="11"/>
        <v>0</v>
      </c>
      <c r="AN71" s="35">
        <f t="shared" si="6"/>
        <v>0</v>
      </c>
      <c r="AO71" s="35">
        <f t="shared" si="7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8"/>
        <v>0</v>
      </c>
      <c r="AK84" s="35">
        <f t="shared" si="9"/>
        <v>0</v>
      </c>
      <c r="AL84" s="35">
        <f t="shared" si="10"/>
        <v>0</v>
      </c>
      <c r="AM84" s="35">
        <f t="shared" ref="AM84:AM93" si="12">COUNTIF(H96:AL96,"CT")</f>
        <v>0</v>
      </c>
      <c r="AN84" s="35">
        <f t="shared" si="6"/>
        <v>0</v>
      </c>
      <c r="AO84" s="35">
        <f t="shared" si="7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8"/>
        <v>0</v>
      </c>
      <c r="AK85" s="35">
        <f t="shared" si="9"/>
        <v>0</v>
      </c>
      <c r="AL85" s="35">
        <f t="shared" si="10"/>
        <v>0</v>
      </c>
      <c r="AM85" s="35">
        <f t="shared" si="12"/>
        <v>0</v>
      </c>
      <c r="AN85" s="35">
        <f t="shared" si="6"/>
        <v>0</v>
      </c>
      <c r="AO85" s="35">
        <f t="shared" si="7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8"/>
        <v>0</v>
      </c>
      <c r="AK86" s="35">
        <f t="shared" si="9"/>
        <v>0</v>
      </c>
      <c r="AL86" s="35">
        <f t="shared" si="10"/>
        <v>0</v>
      </c>
      <c r="AM86" s="35">
        <f t="shared" si="12"/>
        <v>0</v>
      </c>
      <c r="AN86" s="35">
        <f t="shared" si="6"/>
        <v>0</v>
      </c>
      <c r="AO86" s="35">
        <f t="shared" si="7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8"/>
        <v>0</v>
      </c>
      <c r="AK87" s="35">
        <f t="shared" si="9"/>
        <v>0</v>
      </c>
      <c r="AL87" s="35">
        <f t="shared" si="10"/>
        <v>0</v>
      </c>
      <c r="AM87" s="35">
        <f t="shared" si="12"/>
        <v>0</v>
      </c>
      <c r="AN87" s="35">
        <f t="shared" si="6"/>
        <v>0</v>
      </c>
      <c r="AO87" s="35">
        <f t="shared" si="7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8"/>
        <v>0</v>
      </c>
      <c r="AK88" s="35">
        <f t="shared" si="9"/>
        <v>0</v>
      </c>
      <c r="AL88" s="35">
        <f t="shared" si="10"/>
        <v>0</v>
      </c>
      <c r="AM88" s="35">
        <f t="shared" si="12"/>
        <v>0</v>
      </c>
      <c r="AN88" s="35">
        <f t="shared" si="6"/>
        <v>0</v>
      </c>
      <c r="AO88" s="35">
        <f t="shared" si="7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8"/>
        <v>0</v>
      </c>
      <c r="AK89" s="35">
        <f t="shared" si="9"/>
        <v>0</v>
      </c>
      <c r="AL89" s="35">
        <f t="shared" si="10"/>
        <v>0</v>
      </c>
      <c r="AM89" s="35">
        <f t="shared" si="12"/>
        <v>0</v>
      </c>
      <c r="AN89" s="35">
        <f t="shared" si="6"/>
        <v>0</v>
      </c>
      <c r="AO89" s="35">
        <f t="shared" si="7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8"/>
        <v>0</v>
      </c>
      <c r="AK90" s="35">
        <f t="shared" si="9"/>
        <v>0</v>
      </c>
      <c r="AL90" s="35">
        <f t="shared" si="10"/>
        <v>0</v>
      </c>
      <c r="AM90" s="35">
        <f t="shared" si="12"/>
        <v>0</v>
      </c>
      <c r="AN90" s="35">
        <f t="shared" si="6"/>
        <v>0</v>
      </c>
      <c r="AO90" s="35">
        <f t="shared" si="7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8"/>
        <v>0</v>
      </c>
      <c r="AK91" s="35">
        <f t="shared" si="9"/>
        <v>0</v>
      </c>
      <c r="AL91" s="35">
        <f t="shared" si="10"/>
        <v>0</v>
      </c>
      <c r="AM91" s="35">
        <f t="shared" si="12"/>
        <v>0</v>
      </c>
      <c r="AN91" s="35">
        <f t="shared" si="6"/>
        <v>0</v>
      </c>
      <c r="AO91" s="35">
        <f t="shared" si="7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8"/>
        <v>0</v>
      </c>
      <c r="AK92" s="35">
        <f t="shared" si="9"/>
        <v>0</v>
      </c>
      <c r="AL92" s="35">
        <f t="shared" si="10"/>
        <v>0</v>
      </c>
      <c r="AM92" s="35">
        <f t="shared" si="12"/>
        <v>0</v>
      </c>
      <c r="AN92" s="35">
        <f t="shared" si="6"/>
        <v>0</v>
      </c>
      <c r="AO92" s="35">
        <f t="shared" si="7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8"/>
        <v>0</v>
      </c>
      <c r="AK93" s="35">
        <f t="shared" si="9"/>
        <v>0</v>
      </c>
      <c r="AL93" s="35">
        <f t="shared" si="10"/>
        <v>0</v>
      </c>
      <c r="AM93" s="35">
        <f t="shared" si="12"/>
        <v>0</v>
      </c>
      <c r="AN93" s="3">
        <f>SUM(AN57:AN92)</f>
        <v>0</v>
      </c>
      <c r="AO93" s="3">
        <f>SUM(AO57:AO92)</f>
        <v>0</v>
      </c>
    </row>
    <row r="94" spans="1:41">
      <c r="A94" s="223" t="s">
        <v>12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4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10"/>
      <c r="D95" s="210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10"/>
      <c r="D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10"/>
      <c r="D99" s="210"/>
      <c r="E99" s="210"/>
      <c r="F99" s="210"/>
      <c r="G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10"/>
      <c r="D100" s="210"/>
      <c r="E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10"/>
      <c r="D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P60:AQ60"/>
    <mergeCell ref="A94:AI94"/>
    <mergeCell ref="C95:D95"/>
    <mergeCell ref="C98:D98"/>
    <mergeCell ref="AM22:AN22"/>
    <mergeCell ref="A55:AI55"/>
    <mergeCell ref="A57:AI57"/>
    <mergeCell ref="C100:E100"/>
    <mergeCell ref="C101:D101"/>
    <mergeCell ref="C99:G99"/>
    <mergeCell ref="C58:D58"/>
    <mergeCell ref="AM47:AN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7" sqref="AE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853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 t="s">
        <v>8</v>
      </c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8</v>
      </c>
      <c r="AF14" s="149"/>
      <c r="AG14" s="149"/>
      <c r="AH14" s="149"/>
      <c r="AI14" s="149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 t="s">
        <v>8</v>
      </c>
      <c r="AC18" s="149"/>
      <c r="AD18" s="149"/>
      <c r="AE18" s="149" t="s">
        <v>8</v>
      </c>
      <c r="AF18" s="149"/>
      <c r="AG18" s="149"/>
      <c r="AH18" s="149"/>
      <c r="AI18" s="149"/>
      <c r="AJ18" s="3">
        <f t="shared" si="2"/>
        <v>6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 t="s">
        <v>8</v>
      </c>
      <c r="AC20" s="149"/>
      <c r="AD20" s="149"/>
      <c r="AE20" s="149"/>
      <c r="AF20" s="149"/>
      <c r="AG20" s="149"/>
      <c r="AH20" s="149"/>
      <c r="AI20" s="149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 t="s">
        <v>8</v>
      </c>
      <c r="AF25" s="149"/>
      <c r="AG25" s="149"/>
      <c r="AH25" s="149"/>
      <c r="AI25" s="149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 t="s">
        <v>870</v>
      </c>
      <c r="AC27" s="149"/>
      <c r="AD27" s="149"/>
      <c r="AE27" s="149"/>
      <c r="AF27" s="149"/>
      <c r="AG27" s="149"/>
      <c r="AH27" s="149"/>
      <c r="AI27" s="149"/>
      <c r="AJ27" s="3">
        <f t="shared" si="2"/>
        <v>5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 t="s">
        <v>870</v>
      </c>
      <c r="AC30" s="149"/>
      <c r="AD30" s="149"/>
      <c r="AE30" s="149" t="s">
        <v>8</v>
      </c>
      <c r="AF30" s="149"/>
      <c r="AG30" s="149"/>
      <c r="AH30" s="149"/>
      <c r="AI30" s="149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 t="s">
        <v>8</v>
      </c>
      <c r="AC32" s="149"/>
      <c r="AD32" s="149"/>
      <c r="AE32" s="149"/>
      <c r="AF32" s="149"/>
      <c r="AG32" s="149"/>
      <c r="AH32" s="149"/>
      <c r="AI32" s="149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8</v>
      </c>
      <c r="AF39" s="149"/>
      <c r="AG39" s="149"/>
      <c r="AH39" s="149"/>
      <c r="AI39" s="149"/>
      <c r="AJ39" s="3">
        <f t="shared" si="2"/>
        <v>2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32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15</v>
      </c>
      <c r="AF76" s="10"/>
      <c r="AG76" s="10"/>
      <c r="AH76" s="10"/>
      <c r="AI76" s="10"/>
      <c r="AJ76" s="35">
        <f t="shared" si="3"/>
        <v>0</v>
      </c>
      <c r="AK76" s="35">
        <f t="shared" si="4"/>
        <v>1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1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5" zoomScale="55" zoomScaleNormal="55" workbookViewId="0">
      <selection activeCell="AE24" sqref="AE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854</v>
      </c>
      <c r="AG6" s="201"/>
      <c r="AH6" s="201"/>
      <c r="AI6" s="201"/>
      <c r="AJ6" s="201"/>
      <c r="AK6" s="20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10</v>
      </c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8</v>
      </c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8</v>
      </c>
      <c r="AE13" s="10"/>
      <c r="AF13" s="10"/>
      <c r="AG13" s="10" t="s">
        <v>10</v>
      </c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1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</v>
      </c>
      <c r="AE17" s="10"/>
      <c r="AF17" s="10"/>
      <c r="AG17" s="10" t="s">
        <v>8</v>
      </c>
      <c r="AH17" s="10"/>
      <c r="AI17" s="10"/>
      <c r="AJ17" s="3">
        <f t="shared" si="2"/>
        <v>2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 t="s">
        <v>10</v>
      </c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1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7"/>
      <c r="AN22" s="200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 t="s">
        <v>8</v>
      </c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10</v>
      </c>
      <c r="AK54" s="3">
        <f>SUM(AK9:AK53)</f>
        <v>0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2020-10-29T04:03:20Z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