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6" activeTab="14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L26" i="273" s="1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L39" i="270" s="1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42" i="267" l="1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N68" i="270" s="1"/>
  <c r="AL67" i="270"/>
  <c r="AM67" i="270" s="1"/>
  <c r="AL66" i="270"/>
  <c r="AM66" i="270" s="1"/>
  <c r="AL65" i="270"/>
  <c r="AM65" i="270" s="1"/>
  <c r="AN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SÁNG KHÔNG NỘP PĐD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CHƯA NỘP PHIẾU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LỚP KHÔNG ĐIỂM DANH</t>
        </r>
      </text>
    </comment>
  </commentList>
</comments>
</file>

<file path=xl/sharedStrings.xml><?xml version="1.0" encoding="utf-8"?>
<sst xmlns="http://schemas.openxmlformats.org/spreadsheetml/2006/main" count="3954" uniqueCount="1152">
  <si>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</si>
  <si>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</si>
  <si>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</si>
  <si>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</si>
  <si>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</si>
  <si>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</si>
  <si>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</si>
  <si>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</si>
  <si>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</si>
  <si>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</si>
  <si>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</si>
  <si>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</si>
  <si>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</si>
  <si>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</si>
  <si>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</si>
  <si>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</si>
  <si>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</si>
  <si>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</si>
  <si>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</si>
  <si>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</si>
  <si>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</si>
  <si>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</si>
  <si>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</si>
  <si>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</si>
  <si>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</si>
  <si>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</si>
  <si>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</si>
  <si>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</si>
  <si>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</si>
  <si>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</si>
  <si>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</si>
  <si>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</si>
  <si>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</si>
  <si>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</si>
  <si>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</si>
  <si>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</si>
  <si>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</si>
  <si>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</si>
  <si>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</si>
  <si>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</si>
  <si>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</si>
  <si>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</si>
  <si>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</si>
  <si>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</si>
  <si>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</si>
  <si>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</si>
  <si>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</si>
  <si>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</si>
  <si>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</si>
  <si>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</si>
  <si>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</si>
  <si>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</si>
  <si>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</si>
  <si>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</si>
  <si>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</si>
  <si>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</si>
  <si>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</si>
  <si>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</si>
  <si>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</si>
  <si>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</si>
  <si>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</si>
  <si>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</si>
  <si>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</si>
  <si>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</si>
  <si>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</si>
  <si>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</si>
  <si>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</si>
  <si>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</si>
  <si>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</si>
  <si>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</si>
  <si>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</si>
  <si>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</si>
  <si>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</si>
  <si>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</si>
  <si>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</si>
  <si>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</si>
  <si>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</si>
  <si>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</si>
  <si>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</si>
  <si>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</si>
  <si>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</si>
  <si>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</si>
  <si>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</si>
  <si>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</si>
  <si>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</si>
  <si>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</si>
  <si>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</si>
  <si>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</si>
  <si>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</si>
  <si>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</si>
  <si>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</si>
  <si>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</si>
  <si>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</si>
  <si>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</si>
  <si>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</si>
  <si>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</si>
  <si>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</si>
  <si>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</si>
  <si>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</si>
  <si>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</si>
  <si>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</si>
  <si>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</si>
  <si>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</si>
  <si>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</si>
  <si>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</si>
  <si>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</si>
  <si>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</si>
  <si>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</si>
  <si>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</si>
  <si>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</si>
  <si>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</si>
  <si>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</si>
  <si>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</si>
  <si>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</si>
  <si>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</si>
  <si>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</si>
  <si>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</si>
  <si>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</si>
  <si>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</si>
  <si>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</si>
  <si>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</si>
  <si>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</si>
  <si>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</si>
  <si>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</si>
  <si>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</si>
  <si>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</si>
  <si>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</si>
  <si>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</si>
  <si>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</si>
  <si>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</si>
  <si>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</si>
  <si>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</si>
  <si>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</si>
  <si>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</si>
  <si>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</si>
  <si>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</si>
  <si>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</si>
  <si>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</si>
  <si>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</si>
  <si>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</si>
  <si>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</si>
  <si>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</si>
  <si>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</si>
  <si>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</si>
  <si>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</si>
  <si>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</si>
  <si>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</si>
  <si>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</si>
  <si>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</si>
  <si>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</si>
  <si>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</si>
  <si>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</si>
  <si>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</si>
  <si>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</si>
  <si>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</si>
  <si>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</si>
  <si>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</si>
  <si>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</si>
  <si>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</si>
  <si>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</si>
  <si>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</si>
  <si>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</si>
  <si>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</si>
  <si>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</si>
  <si>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</si>
  <si>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</si>
  <si>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</si>
  <si>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</si>
  <si>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</si>
  <si>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</si>
  <si>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</si>
  <si>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</si>
  <si>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</si>
  <si>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</si>
  <si>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</si>
  <si>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</si>
  <si>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</si>
  <si>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</si>
  <si>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</si>
  <si>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</si>
  <si>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</si>
  <si>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</si>
  <si>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</si>
  <si>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</si>
  <si>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</si>
  <si>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</si>
  <si>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</si>
  <si>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</si>
  <si>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</si>
  <si>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</si>
  <si>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</si>
  <si>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</si>
  <si>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</si>
  <si>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</si>
  <si>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</si>
  <si>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</si>
  <si>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</si>
  <si>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</si>
  <si>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</si>
  <si>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</si>
  <si>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</si>
  <si>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</si>
  <si>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</si>
  <si>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</si>
  <si>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</si>
  <si>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</si>
  <si>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</si>
  <si>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</si>
  <si>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</si>
  <si>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</si>
  <si>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</si>
  <si>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</si>
  <si>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</si>
  <si>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</si>
  <si>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</si>
  <si>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</si>
  <si>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</si>
  <si>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</si>
  <si>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</si>
  <si>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</si>
  <si>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</si>
  <si>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</si>
  <si>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</si>
  <si>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</si>
  <si>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</si>
  <si>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</si>
  <si>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</si>
  <si>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</si>
  <si>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</si>
  <si>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</si>
  <si>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</si>
  <si>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</si>
  <si>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</si>
  <si>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</si>
  <si>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</si>
  <si>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</si>
  <si>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</si>
  <si>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</si>
  <si>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</si>
  <si>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</si>
  <si>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</si>
  <si>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</si>
  <si>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</si>
  <si>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</si>
  <si>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</si>
  <si>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</si>
  <si>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</si>
  <si>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</si>
  <si>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</si>
  <si>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</si>
  <si>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</si>
  <si>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</si>
  <si>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</si>
  <si>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</si>
  <si>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</si>
  <si>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</si>
  <si>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</si>
  <si>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</si>
  <si>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</si>
  <si>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</si>
  <si>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</si>
  <si>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</si>
  <si>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</si>
  <si>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</si>
  <si>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</si>
  <si>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</si>
  <si>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</si>
  <si>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</si>
  <si>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</si>
  <si>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</si>
  <si>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</si>
  <si>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</si>
  <si>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</si>
  <si>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</si>
  <si>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</si>
  <si>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</si>
  <si>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</si>
  <si>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</si>
  <si>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</si>
  <si>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</si>
  <si>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</si>
  <si>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</si>
  <si>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</si>
  <si>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</si>
  <si>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</si>
  <si>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</si>
  <si>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</si>
  <si>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</si>
  <si>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</si>
  <si>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</si>
  <si>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</si>
  <si>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</si>
  <si>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</si>
  <si>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</si>
  <si>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</si>
  <si>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</si>
  <si>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</si>
  <si>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</si>
  <si>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</si>
  <si>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</si>
  <si>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</si>
  <si>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</si>
  <si>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</si>
  <si>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</si>
  <si>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</si>
  <si>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</si>
  <si>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</si>
  <si>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</si>
  <si>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</si>
  <si>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</si>
  <si>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</si>
  <si>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</si>
  <si>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</si>
  <si>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</si>
  <si>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</si>
  <si>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</si>
  <si>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</si>
  <si>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</si>
  <si>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</si>
  <si>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</si>
  <si>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</si>
  <si>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</si>
  <si>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</si>
  <si>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</si>
  <si>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</si>
  <si>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</si>
  <si>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</si>
  <si>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</si>
  <si>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</si>
  <si>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</si>
  <si>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</si>
  <si>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</si>
  <si>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</si>
  <si>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</si>
  <si>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</si>
  <si>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</si>
  <si>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</si>
  <si>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</si>
  <si>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</si>
  <si>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</si>
  <si>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</si>
  <si>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</si>
  <si>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</si>
  <si>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</si>
  <si>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</si>
  <si>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</si>
  <si>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</si>
  <si>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</si>
  <si>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</si>
  <si>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</si>
  <si>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</si>
  <si>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</si>
  <si>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</si>
  <si>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</si>
  <si>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</si>
  <si>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</si>
  <si>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</si>
  <si>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</si>
  <si>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</si>
  <si>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</si>
  <si>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</si>
  <si>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</si>
  <si>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</si>
  <si>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</si>
  <si>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</si>
  <si>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</si>
  <si>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</si>
  <si>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</si>
  <si>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</si>
  <si>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</si>
  <si>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</si>
  <si>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</si>
  <si>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</si>
  <si>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</si>
  <si>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</si>
  <si>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</si>
  <si>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</si>
  <si>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</si>
  <si>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</si>
  <si>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</si>
  <si>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</si>
  <si>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</si>
  <si>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</si>
  <si>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</si>
  <si>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</si>
  <si>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</si>
  <si>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</si>
  <si>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</si>
  <si>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</si>
  <si>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</si>
  <si>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</si>
  <si>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</si>
  <si>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</si>
  <si>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</si>
  <si>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</si>
  <si>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</si>
  <si>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</si>
  <si>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</si>
  <si>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</si>
  <si>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</si>
  <si>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</si>
  <si>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</si>
  <si>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</si>
  <si>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</si>
  <si>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</si>
  <si>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</si>
  <si>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</si>
  <si>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</si>
  <si>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</si>
  <si>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</si>
  <si>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</si>
  <si>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</si>
  <si>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</si>
  <si>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</si>
  <si>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</si>
  <si>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</si>
  <si>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</si>
  <si>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</si>
  <si>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</si>
  <si>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</si>
  <si>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</si>
  <si>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</si>
  <si>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</si>
  <si>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</si>
  <si>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</si>
  <si>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</si>
  <si>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</si>
  <si>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</si>
  <si>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</si>
  <si>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</si>
  <si>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</si>
  <si>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</si>
  <si>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</si>
  <si>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</si>
  <si>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</si>
  <si>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</si>
  <si>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</si>
  <si>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</si>
  <si>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</si>
  <si>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</si>
  <si>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</si>
  <si>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</si>
  <si>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</si>
  <si>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</si>
  <si>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</si>
  <si>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</si>
  <si>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</si>
  <si>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</si>
  <si>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</si>
  <si>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</si>
  <si>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</si>
  <si>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</si>
  <si>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</si>
  <si>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</si>
  <si>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</si>
  <si>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</si>
  <si>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</si>
  <si>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</si>
  <si>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</si>
  <si>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</si>
  <si>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</si>
  <si>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</si>
  <si>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</si>
  <si>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</si>
  <si>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</si>
  <si>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</si>
  <si>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</si>
  <si>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</si>
  <si>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</si>
  <si>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</si>
  <si>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</si>
  <si>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</si>
  <si>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</si>
  <si>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</si>
  <si>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</si>
  <si>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</si>
  <si>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</si>
  <si>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</si>
  <si>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</si>
  <si>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</si>
  <si>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</si>
  <si>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</si>
  <si>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</si>
  <si>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</si>
  <si>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</si>
  <si>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</si>
  <si>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</si>
  <si>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</si>
  <si>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</si>
  <si>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</si>
  <si>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</si>
  <si>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</si>
  <si>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</si>
  <si>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</si>
  <si>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</si>
  <si>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</si>
  <si>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</si>
  <si>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</si>
  <si>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</si>
  <si>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</si>
  <si>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</si>
  <si>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</si>
  <si>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</si>
  <si>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</si>
  <si>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</si>
  <si>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</si>
  <si>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</si>
  <si>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</si>
  <si>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</si>
  <si>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</si>
  <si>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</si>
  <si>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</si>
  <si>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</si>
  <si>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</si>
  <si>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</si>
  <si>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</si>
  <si>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</si>
  <si>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</si>
  <si>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</si>
  <si>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</si>
  <si>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</si>
  <si>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</si>
  <si>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</si>
  <si>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</si>
  <si>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</si>
  <si>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</si>
  <si>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</si>
  <si>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</si>
  <si>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</si>
  <si>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</si>
  <si>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</si>
  <si>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</si>
  <si>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</si>
  <si>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</si>
  <si>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</si>
  <si>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</si>
  <si>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</si>
  <si>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</si>
  <si>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</si>
  <si>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</si>
  <si>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</si>
  <si>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</si>
  <si>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</si>
  <si>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</si>
  <si>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</si>
  <si>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</si>
  <si>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</si>
  <si>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</si>
  <si>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</si>
  <si>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</si>
  <si>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</si>
  <si>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</si>
  <si>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</si>
  <si>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</si>
  <si>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</si>
  <si>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</si>
  <si>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</si>
  <si>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</si>
  <si>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</si>
  <si>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</si>
  <si>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</si>
  <si>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</si>
  <si>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</si>
  <si>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</si>
  <si>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</si>
  <si>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</si>
  <si>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</si>
  <si>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</si>
  <si>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</si>
  <si>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</si>
  <si>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</si>
  <si>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</si>
  <si>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</si>
  <si>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</si>
  <si>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</si>
  <si>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</si>
  <si>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</si>
  <si>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</si>
  <si>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</si>
  <si>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</si>
  <si>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</si>
  <si>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</si>
  <si>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</si>
  <si>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</si>
  <si>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</si>
  <si>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</si>
  <si>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</si>
  <si>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</si>
  <si>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</si>
  <si>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</si>
  <si>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</si>
  <si>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</si>
  <si>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</si>
  <si>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</si>
  <si>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</si>
  <si>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</si>
  <si>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</si>
  <si>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</si>
  <si>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</si>
  <si>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</si>
  <si>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</si>
  <si>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</si>
  <si>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</si>
  <si>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</si>
  <si>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</si>
  <si>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</si>
  <si>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</si>
  <si>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</si>
  <si>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</si>
  <si>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</si>
  <si>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</si>
  <si>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</si>
  <si>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</si>
  <si>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</si>
  <si>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</si>
  <si>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</si>
  <si>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</si>
  <si>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</si>
  <si>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</si>
  <si>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</si>
  <si>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</si>
  <si>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</si>
  <si>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</si>
  <si>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</si>
  <si>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</si>
  <si>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</si>
  <si>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</si>
  <si>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</si>
  <si>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</si>
  <si>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</si>
  <si>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</si>
  <si>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</si>
  <si>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</si>
  <si>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</si>
  <si>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</si>
  <si>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</si>
  <si>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</si>
  <si>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</si>
  <si>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</si>
  <si>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</si>
  <si>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</si>
  <si>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</si>
  <si>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</si>
  <si>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</si>
  <si>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</si>
  <si>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</si>
  <si>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</si>
  <si>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</si>
  <si>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</si>
  <si>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</si>
  <si>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</si>
  <si>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</si>
  <si>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</si>
  <si>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</si>
  <si>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</si>
  <si>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</si>
  <si>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</si>
  <si>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</si>
  <si>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</si>
  <si>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</si>
  <si>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</si>
  <si>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</si>
  <si>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</si>
  <si>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</si>
  <si>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</si>
  <si>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</si>
  <si>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</si>
  <si>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</si>
  <si>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</si>
  <si>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</si>
  <si>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</si>
  <si>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</si>
  <si>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</si>
  <si>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</si>
  <si>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</si>
  <si>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</si>
  <si>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</si>
  <si>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</si>
  <si>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</si>
  <si>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</si>
  <si>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</si>
  <si>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</si>
  <si>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</si>
  <si>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</si>
  <si>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</si>
  <si>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</si>
  <si>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</si>
  <si>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</si>
  <si>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</si>
  <si>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</si>
  <si>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</si>
  <si>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</si>
  <si>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</si>
  <si>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</si>
  <si>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</si>
  <si>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</si>
  <si>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</si>
  <si>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</si>
  <si>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</si>
  <si>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</si>
  <si>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</si>
  <si>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</si>
  <si>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</si>
  <si>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</si>
  <si>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</si>
  <si>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</si>
  <si>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</si>
  <si>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</si>
  <si>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</si>
  <si>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</si>
  <si>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</si>
  <si>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</si>
  <si>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</si>
  <si>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</si>
  <si>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</si>
  <si>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</si>
  <si>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</si>
  <si>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</si>
  <si>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</si>
  <si>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</si>
  <si>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</si>
  <si>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</si>
  <si>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</si>
  <si>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</si>
  <si>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</si>
  <si>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</si>
  <si>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</si>
  <si>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</si>
  <si>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</si>
  <si>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</si>
  <si>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</si>
  <si>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</si>
  <si>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</si>
  <si>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</si>
  <si>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</si>
  <si>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</si>
  <si>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</si>
  <si>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</si>
  <si>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</si>
  <si>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</si>
  <si>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</si>
  <si>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</si>
  <si>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</si>
  <si>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</si>
  <si>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</si>
  <si>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</si>
  <si>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</si>
  <si>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</si>
  <si>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</si>
  <si>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</si>
  <si>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</si>
  <si>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</si>
  <si>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</si>
  <si>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</si>
  <si>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</si>
  <si>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</si>
  <si>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</si>
  <si>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</si>
  <si>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</si>
  <si>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</si>
  <si>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</si>
  <si>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</si>
  <si>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</si>
  <si>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</si>
  <si>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</si>
  <si>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</si>
  <si>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</si>
  <si>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</si>
  <si>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</si>
  <si>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</si>
  <si>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</si>
  <si>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</si>
  <si>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</si>
  <si>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</si>
  <si>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</si>
  <si>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</si>
  <si>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</si>
  <si>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</si>
  <si>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</si>
  <si>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</si>
  <si>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</si>
  <si>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</si>
  <si>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</si>
  <si>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</si>
  <si>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</si>
  <si>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</si>
  <si>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</si>
  <si>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</si>
  <si>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</si>
  <si>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</si>
  <si>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</si>
  <si>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</si>
  <si>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</si>
  <si>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</si>
  <si>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</si>
  <si>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</si>
  <si>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</si>
  <si>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</si>
  <si>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</si>
  <si>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</si>
  <si>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</si>
  <si>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</si>
  <si>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</si>
  <si>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</si>
  <si>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</si>
  <si>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</si>
  <si>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</si>
  <si>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</si>
  <si>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</si>
  <si>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</si>
  <si>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</si>
  <si>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</si>
  <si>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</si>
  <si>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</si>
  <si>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</si>
  <si>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</si>
  <si>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</si>
  <si>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</si>
  <si>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</si>
  <si>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</si>
  <si>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</si>
  <si>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</si>
  <si>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</si>
  <si>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</si>
  <si>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</si>
  <si>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</si>
  <si>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</si>
  <si>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</si>
  <si>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</si>
  <si>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</si>
  <si>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</si>
  <si>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</si>
  <si>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</si>
  <si>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</si>
  <si>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</si>
  <si>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</si>
  <si>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</si>
  <si>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</si>
  <si>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</si>
  <si>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</si>
  <si>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</si>
  <si>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</si>
  <si>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</si>
  <si>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</si>
  <si>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</si>
  <si>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</si>
  <si>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</si>
  <si>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</si>
  <si>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</si>
  <si>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</si>
  <si>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</si>
  <si>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</si>
  <si>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</si>
  <si>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</si>
  <si>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</si>
  <si>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</si>
  <si>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</si>
  <si>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</si>
  <si>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</si>
  <si>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</si>
  <si>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</si>
  <si>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</si>
  <si>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</si>
  <si>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</si>
  <si>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</si>
  <si>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</si>
  <si>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</si>
  <si>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</si>
  <si>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</si>
  <si>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</si>
  <si>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</si>
  <si>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</si>
  <si>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</si>
  <si>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</si>
  <si>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</si>
  <si>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</si>
  <si>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</si>
  <si>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</si>
  <si>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</si>
  <si>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</si>
  <si>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</si>
  <si>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</si>
  <si>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</si>
  <si>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</si>
  <si>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</si>
  <si>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</si>
  <si>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</si>
  <si>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</si>
  <si>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</si>
  <si>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</si>
  <si>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</si>
  <si>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</si>
  <si>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</si>
  <si>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</si>
  <si>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</si>
  <si>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</si>
  <si>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</si>
  <si>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</si>
  <si>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</si>
  <si>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</si>
  <si>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</si>
  <si>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</si>
  <si>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</si>
  <si>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</si>
  <si>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</si>
  <si>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</si>
  <si>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</si>
  <si>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</si>
  <si>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</si>
  <si>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</si>
  <si>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</si>
  <si>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</si>
  <si>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</si>
  <si>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</si>
  <si>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</si>
  <si>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</si>
  <si>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</si>
  <si>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</si>
  <si>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</si>
  <si>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</si>
  <si>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</si>
  <si>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</si>
  <si>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</si>
  <si>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</si>
  <si>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</si>
  <si>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</si>
  <si>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</si>
  <si>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</si>
  <si>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</si>
  <si>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</si>
  <si>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</si>
  <si>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</si>
  <si>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</si>
  <si>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</si>
  <si>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</si>
  <si>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</si>
  <si>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</si>
  <si>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</si>
  <si>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</si>
  <si>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</si>
  <si>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</si>
  <si>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</si>
  <si>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</si>
  <si>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</si>
  <si>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</si>
  <si>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</si>
  <si>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</si>
  <si>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</si>
  <si>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</si>
  <si>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</si>
  <si>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</si>
  <si>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</si>
  <si>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</si>
  <si>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</si>
  <si>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</si>
  <si>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</si>
  <si>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</si>
  <si>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</si>
  <si>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</si>
  <si>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</si>
  <si>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</si>
  <si>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</si>
  <si>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</si>
  <si>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</si>
  <si>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</si>
  <si>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</si>
  <si>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</si>
  <si>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</si>
  <si>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</si>
  <si>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</si>
  <si>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</si>
  <si>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</si>
  <si>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</si>
  <si>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</si>
  <si>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</si>
  <si>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</si>
  <si>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</si>
  <si>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</si>
  <si>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</si>
  <si>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</si>
  <si>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</si>
  <si>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</si>
  <si>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</si>
  <si>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</si>
  <si>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</si>
  <si>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</si>
  <si>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</si>
  <si>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</si>
  <si>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</si>
  <si>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</si>
  <si>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</si>
  <si>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</si>
  <si>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</si>
  <si>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</si>
  <si>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</si>
  <si>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</si>
  <si>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</si>
  <si>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</si>
  <si>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</si>
  <si>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</si>
  <si>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</si>
  <si>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</si>
  <si>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</si>
  <si>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</si>
  <si>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</si>
  <si>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</si>
  <si>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</si>
  <si>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</si>
  <si>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</si>
  <si>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</si>
  <si>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</si>
  <si>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</si>
  <si>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</si>
  <si>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</si>
  <si>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</si>
  <si>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</si>
  <si>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</si>
  <si>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</si>
  <si>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</si>
  <si>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</si>
  <si>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</si>
  <si>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</si>
  <si>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</si>
  <si>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</si>
  <si>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</si>
  <si>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</si>
  <si>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</si>
  <si>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</si>
  <si>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</si>
  <si>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</si>
  <si>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</si>
  <si>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</si>
  <si>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</si>
  <si>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</si>
  <si>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</si>
  <si>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</si>
  <si>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</si>
  <si>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</si>
  <si>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</si>
  <si>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</si>
  <si>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</si>
  <si>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</si>
  <si>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</si>
  <si>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</si>
  <si>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</si>
  <si>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</si>
  <si>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</si>
  <si>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</si>
  <si>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</si>
  <si>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</si>
  <si>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</si>
  <si>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</si>
  <si>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</si>
  <si>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</si>
  <si>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</si>
  <si>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</si>
  <si>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</si>
  <si>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</si>
  <si>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</si>
  <si>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</si>
  <si>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</si>
  <si>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</si>
  <si>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</si>
  <si>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</si>
  <si>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</si>
  <si>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</si>
  <si>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</si>
  <si>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</si>
  <si>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</si>
  <si>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</si>
  <si>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</si>
  <si>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</si>
  <si>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</si>
  <si>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</si>
  <si>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</si>
  <si>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</si>
  <si>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</si>
  <si>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</si>
  <si>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</si>
  <si>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</si>
  <si>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</si>
  <si>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</si>
  <si>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</si>
  <si>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</si>
  <si>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</si>
  <si>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</si>
  <si>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</si>
  <si>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</si>
  <si>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</si>
  <si>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</si>
  <si>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</si>
  <si>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</si>
  <si>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</si>
  <si>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</si>
  <si>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</si>
  <si>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</si>
  <si>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</si>
  <si>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</si>
  <si>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</si>
  <si>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</si>
  <si>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</si>
  <si>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</si>
  <si>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</si>
  <si>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</si>
  <si>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</si>
  <si>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</si>
  <si>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</si>
  <si>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</si>
  <si>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</si>
  <si>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</si>
  <si>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</si>
  <si>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</si>
  <si>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</si>
  <si>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</si>
  <si>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</si>
  <si>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</si>
  <si>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</si>
  <si>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</si>
  <si>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</si>
  <si>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</si>
  <si>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</si>
  <si>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</si>
  <si>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</si>
  <si>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</si>
  <si>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</si>
  <si>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</si>
  <si>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</si>
  <si>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</si>
  <si>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</si>
  <si>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</si>
  <si>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</si>
  <si>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</si>
  <si>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</si>
  <si>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</si>
  <si>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</si>
  <si>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</si>
  <si>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</si>
  <si>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</si>
  <si>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</si>
  <si>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</si>
  <si>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</si>
  <si>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</si>
  <si>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</si>
  <si>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</si>
  <si>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</si>
  <si>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</si>
  <si>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</si>
  <si>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</si>
  <si>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V:0</t>
  </si>
  <si>
    <t>V;0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</si>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</sst>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9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  <charset val="163"/>
      <scheme val="maj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1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74" fillId="0" borderId="1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Q10" sqref="Q10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76" t="s">
        <v>160</v>
      </c>
      <c r="AG6" s="276"/>
      <c r="AH6" s="276"/>
      <c r="AI6" s="276"/>
      <c r="AJ6" s="276"/>
      <c r="AK6" s="276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4"/>
      <c r="F9" s="245"/>
      <c r="G9" s="245"/>
      <c r="H9" s="245"/>
      <c r="I9" s="245"/>
      <c r="J9" s="245" t="s">
        <v>8</v>
      </c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46"/>
      <c r="AC9" s="245"/>
      <c r="AD9" s="246"/>
      <c r="AE9" s="246"/>
      <c r="AF9" s="245"/>
      <c r="AG9" s="245"/>
      <c r="AH9" s="245"/>
      <c r="AI9" s="245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6"/>
      <c r="AB10" s="246"/>
      <c r="AC10" s="245"/>
      <c r="AD10" s="246"/>
      <c r="AE10" s="246"/>
      <c r="AF10" s="245"/>
      <c r="AG10" s="245"/>
      <c r="AH10" s="245"/>
      <c r="AI10" s="245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246"/>
      <c r="AC11" s="245"/>
      <c r="AD11" s="246"/>
      <c r="AE11" s="246"/>
      <c r="AF11" s="245"/>
      <c r="AG11" s="245"/>
      <c r="AH11" s="245"/>
      <c r="AI11" s="245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46"/>
      <c r="AC12" s="245"/>
      <c r="AD12" s="246"/>
      <c r="AE12" s="246"/>
      <c r="AF12" s="245"/>
      <c r="AG12" s="245"/>
      <c r="AH12" s="245"/>
      <c r="AI12" s="245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46"/>
      <c r="AC13" s="245"/>
      <c r="AD13" s="246"/>
      <c r="AE13" s="246"/>
      <c r="AF13" s="245"/>
      <c r="AG13" s="245"/>
      <c r="AH13" s="245"/>
      <c r="AI13" s="245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246"/>
      <c r="AC14" s="245"/>
      <c r="AD14" s="246"/>
      <c r="AE14" s="246"/>
      <c r="AF14" s="245"/>
      <c r="AG14" s="245"/>
      <c r="AH14" s="245"/>
      <c r="AI14" s="245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46"/>
      <c r="AC15" s="245"/>
      <c r="AD15" s="246"/>
      <c r="AE15" s="246"/>
      <c r="AF15" s="245"/>
      <c r="AG15" s="245"/>
      <c r="AH15" s="245"/>
      <c r="AI15" s="245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6"/>
      <c r="AB16" s="246"/>
      <c r="AC16" s="248"/>
      <c r="AD16" s="246"/>
      <c r="AE16" s="246"/>
      <c r="AF16" s="248"/>
      <c r="AG16" s="248"/>
      <c r="AH16" s="248"/>
      <c r="AI16" s="24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7"/>
      <c r="F17" s="248"/>
      <c r="G17" s="248"/>
      <c r="H17" s="248"/>
      <c r="I17" s="248"/>
      <c r="J17" s="248" t="s">
        <v>9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6"/>
      <c r="AB17" s="246"/>
      <c r="AC17" s="248"/>
      <c r="AD17" s="246"/>
      <c r="AE17" s="246"/>
      <c r="AF17" s="248"/>
      <c r="AG17" s="248"/>
      <c r="AH17" s="248"/>
      <c r="AI17" s="248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46"/>
      <c r="AC18" s="245"/>
      <c r="AD18" s="246"/>
      <c r="AE18" s="246"/>
      <c r="AF18" s="245"/>
      <c r="AG18" s="245"/>
      <c r="AH18" s="245"/>
      <c r="AI18" s="245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46"/>
      <c r="AC19" s="245"/>
      <c r="AD19" s="246"/>
      <c r="AE19" s="246"/>
      <c r="AF19" s="245"/>
      <c r="AG19" s="245"/>
      <c r="AH19" s="245"/>
      <c r="AI19" s="245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B20" s="246"/>
      <c r="AC20" s="245"/>
      <c r="AD20" s="246"/>
      <c r="AE20" s="246"/>
      <c r="AF20" s="245"/>
      <c r="AG20" s="245"/>
      <c r="AH20" s="245"/>
      <c r="AI20" s="245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6"/>
      <c r="AB21" s="246"/>
      <c r="AC21" s="210"/>
      <c r="AD21" s="246"/>
      <c r="AE21" s="246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6"/>
      <c r="AB22" s="246"/>
      <c r="AC22" s="245"/>
      <c r="AD22" s="246"/>
      <c r="AE22" s="246"/>
      <c r="AF22" s="245"/>
      <c r="AG22" s="245"/>
      <c r="AH22" s="245"/>
      <c r="AI22" s="245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80"/>
      <c r="AN22" s="281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4"/>
      <c r="F23" s="245"/>
      <c r="G23" s="245"/>
      <c r="H23" s="245"/>
      <c r="I23" s="245"/>
      <c r="J23" s="245" t="s">
        <v>8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46"/>
      <c r="AC23" s="245"/>
      <c r="AD23" s="246"/>
      <c r="AE23" s="246"/>
      <c r="AF23" s="245"/>
      <c r="AG23" s="245"/>
      <c r="AH23" s="245"/>
      <c r="AI23" s="245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4"/>
      <c r="F24" s="245"/>
      <c r="G24" s="245"/>
      <c r="H24" s="245"/>
      <c r="I24" s="245"/>
      <c r="J24" s="245" t="s">
        <v>8</v>
      </c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46"/>
      <c r="AC24" s="245"/>
      <c r="AD24" s="246"/>
      <c r="AE24" s="246"/>
      <c r="AF24" s="245"/>
      <c r="AG24" s="245"/>
      <c r="AH24" s="245"/>
      <c r="AI24" s="245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46"/>
      <c r="AC25" s="245"/>
      <c r="AD25" s="246"/>
      <c r="AE25" s="246"/>
      <c r="AF25" s="245"/>
      <c r="AG25" s="245"/>
      <c r="AH25" s="245"/>
      <c r="AI25" s="245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46"/>
      <c r="AC26" s="245"/>
      <c r="AD26" s="246"/>
      <c r="AE26" s="246"/>
      <c r="AF26" s="245"/>
      <c r="AG26" s="245"/>
      <c r="AH26" s="245"/>
      <c r="AI26" s="245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46"/>
      <c r="AC27" s="245"/>
      <c r="AD27" s="246"/>
      <c r="AE27" s="246"/>
      <c r="AF27" s="245"/>
      <c r="AG27" s="245"/>
      <c r="AH27" s="245"/>
      <c r="AI27" s="24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46"/>
      <c r="AC28" s="245"/>
      <c r="AD28" s="246"/>
      <c r="AE28" s="246"/>
      <c r="AF28" s="245"/>
      <c r="AG28" s="245"/>
      <c r="AH28" s="245"/>
      <c r="AI28" s="24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46"/>
      <c r="AC29" s="245"/>
      <c r="AD29" s="246"/>
      <c r="AE29" s="246"/>
      <c r="AF29" s="245"/>
      <c r="AG29" s="245"/>
      <c r="AH29" s="245"/>
      <c r="AI29" s="24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46"/>
      <c r="AC30" s="245"/>
      <c r="AD30" s="246"/>
      <c r="AE30" s="246"/>
      <c r="AF30" s="245"/>
      <c r="AG30" s="245"/>
      <c r="AH30" s="245"/>
      <c r="AI30" s="24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46"/>
      <c r="AC31" s="245"/>
      <c r="AD31" s="246"/>
      <c r="AE31" s="246"/>
      <c r="AF31" s="245"/>
      <c r="AG31" s="245"/>
      <c r="AH31" s="245"/>
      <c r="AI31" s="24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6"/>
      <c r="AB32" s="246"/>
      <c r="AC32" s="245"/>
      <c r="AD32" s="246"/>
      <c r="AE32" s="246"/>
      <c r="AF32" s="245"/>
      <c r="AG32" s="245"/>
      <c r="AH32" s="245"/>
      <c r="AI32" s="24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6"/>
      <c r="AB33" s="246"/>
      <c r="AC33" s="245"/>
      <c r="AD33" s="246"/>
      <c r="AE33" s="246"/>
      <c r="AF33" s="245"/>
      <c r="AG33" s="245"/>
      <c r="AH33" s="245"/>
      <c r="AI33" s="24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6"/>
      <c r="AB34" s="246"/>
      <c r="AC34" s="245"/>
      <c r="AD34" s="246"/>
      <c r="AE34" s="246"/>
      <c r="AF34" s="245"/>
      <c r="AG34" s="245"/>
      <c r="AH34" s="245"/>
      <c r="AI34" s="24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6"/>
      <c r="AB35" s="246"/>
      <c r="AC35" s="245"/>
      <c r="AD35" s="246"/>
      <c r="AE35" s="246"/>
      <c r="AF35" s="245"/>
      <c r="AG35" s="245"/>
      <c r="AH35" s="245"/>
      <c r="AI35" s="24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6"/>
      <c r="AB36" s="246"/>
      <c r="AC36" s="245"/>
      <c r="AD36" s="246"/>
      <c r="AE36" s="246"/>
      <c r="AF36" s="245"/>
      <c r="AG36" s="245"/>
      <c r="AH36" s="245"/>
      <c r="AI36" s="245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75">
        <f>SUM(AJ9:AJ36)</f>
        <v>3</v>
      </c>
      <c r="AK37" s="75">
        <f>SUM(AK9:AK36)</f>
        <v>1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283" t="s">
        <v>13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4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277" t="s">
        <v>7</v>
      </c>
      <c r="D40" s="27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80"/>
      <c r="AQ41" s="281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80"/>
      <c r="AQ54" s="281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82" t="s">
        <v>12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285"/>
      <c r="D70" s="285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285"/>
      <c r="D73" s="285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285"/>
      <c r="D74" s="285"/>
      <c r="E74" s="285"/>
      <c r="F74" s="285"/>
      <c r="G74" s="285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285"/>
      <c r="D75" s="285"/>
      <c r="E75" s="285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285"/>
      <c r="D76" s="285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L16" sqref="L16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6" t="s">
        <v>629</v>
      </c>
      <c r="AG6" s="276"/>
      <c r="AH6" s="276"/>
      <c r="AI6" s="276"/>
      <c r="AJ6" s="276"/>
      <c r="AK6" s="276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5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5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58"/>
      <c r="G11" s="168" t="s">
        <v>8</v>
      </c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5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5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5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58"/>
      <c r="G15" s="168" t="s">
        <v>9</v>
      </c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1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58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58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5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5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5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58" t="s">
        <v>10</v>
      </c>
      <c r="G21" s="174" t="s">
        <v>9</v>
      </c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1</v>
      </c>
      <c r="AL21" s="3">
        <f t="shared" si="1"/>
        <v>1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58"/>
      <c r="G22" s="168" t="s">
        <v>8</v>
      </c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1</v>
      </c>
      <c r="AK22" s="3">
        <f t="shared" si="0"/>
        <v>0</v>
      </c>
      <c r="AL22" s="3">
        <f t="shared" si="1"/>
        <v>0</v>
      </c>
      <c r="AM22" s="280"/>
      <c r="AN22" s="281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5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58"/>
      <c r="G24" s="168" t="s">
        <v>8</v>
      </c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1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58"/>
      <c r="G25" s="168" t="s">
        <v>8</v>
      </c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1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5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5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5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5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5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282" t="s">
        <v>12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3">
        <f>SUM(AJ9:AJ32)</f>
        <v>4</v>
      </c>
      <c r="AK33" s="3">
        <f>SUM(AK9:AK32)</f>
        <v>2</v>
      </c>
      <c r="AL33" s="3">
        <f>SUM(AL9:AL32)</f>
        <v>1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283" t="s">
        <v>13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4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277" t="s">
        <v>7</v>
      </c>
      <c r="D36" s="27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80"/>
      <c r="AQ37" s="281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80"/>
      <c r="AQ50" s="281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282" t="s">
        <v>12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285"/>
      <c r="D62" s="285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5"/>
      <c r="D65" s="285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5"/>
      <c r="D66" s="285"/>
      <c r="E66" s="285"/>
      <c r="F66" s="285"/>
      <c r="G66" s="285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285"/>
      <c r="D67" s="285"/>
      <c r="E67" s="285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285"/>
      <c r="D68" s="285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C27" sqref="C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00" t="s">
        <v>628</v>
      </c>
      <c r="AG6" s="300"/>
      <c r="AH6" s="300"/>
      <c r="AI6" s="300"/>
      <c r="AJ6" s="300"/>
      <c r="AK6" s="300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30" t="s">
        <v>5</v>
      </c>
      <c r="B8" s="231" t="s">
        <v>6</v>
      </c>
      <c r="C8" s="309" t="s">
        <v>7</v>
      </c>
      <c r="D8" s="310"/>
      <c r="E8" s="232">
        <v>1</v>
      </c>
      <c r="F8" s="232">
        <v>2</v>
      </c>
      <c r="G8" s="232">
        <v>3</v>
      </c>
      <c r="H8" s="232">
        <v>4</v>
      </c>
      <c r="I8" s="232">
        <v>5</v>
      </c>
      <c r="J8" s="232">
        <v>6</v>
      </c>
      <c r="K8" s="232">
        <v>7</v>
      </c>
      <c r="L8" s="232">
        <v>8</v>
      </c>
      <c r="M8" s="232">
        <v>9</v>
      </c>
      <c r="N8" s="232">
        <v>10</v>
      </c>
      <c r="O8" s="232">
        <v>11</v>
      </c>
      <c r="P8" s="232">
        <v>12</v>
      </c>
      <c r="Q8" s="232">
        <v>13</v>
      </c>
      <c r="R8" s="232">
        <v>14</v>
      </c>
      <c r="S8" s="232">
        <v>15</v>
      </c>
      <c r="T8" s="232">
        <v>16</v>
      </c>
      <c r="U8" s="232">
        <v>17</v>
      </c>
      <c r="V8" s="232">
        <v>18</v>
      </c>
      <c r="W8" s="232">
        <v>19</v>
      </c>
      <c r="X8" s="232">
        <v>20</v>
      </c>
      <c r="Y8" s="232">
        <v>21</v>
      </c>
      <c r="Z8" s="232">
        <v>22</v>
      </c>
      <c r="AA8" s="232">
        <v>23</v>
      </c>
      <c r="AB8" s="232">
        <v>24</v>
      </c>
      <c r="AC8" s="232">
        <v>25</v>
      </c>
      <c r="AD8" s="232">
        <v>26</v>
      </c>
      <c r="AE8" s="232">
        <v>27</v>
      </c>
      <c r="AF8" s="232">
        <v>28</v>
      </c>
      <c r="AG8" s="232">
        <v>29</v>
      </c>
      <c r="AH8" s="232">
        <v>30</v>
      </c>
      <c r="AI8" s="232">
        <v>31</v>
      </c>
      <c r="AJ8" s="233" t="s">
        <v>8</v>
      </c>
      <c r="AK8" s="233" t="s">
        <v>9</v>
      </c>
      <c r="AL8" s="233" t="s">
        <v>10</v>
      </c>
    </row>
    <row r="9" spans="1:41" s="1" customFormat="1" ht="30" customHeight="1">
      <c r="A9" s="230">
        <v>1</v>
      </c>
      <c r="B9" s="146" t="s">
        <v>668</v>
      </c>
      <c r="C9" s="228" t="s">
        <v>666</v>
      </c>
      <c r="D9" s="229" t="s">
        <v>56</v>
      </c>
      <c r="E9" s="234"/>
      <c r="F9" s="222" t="s">
        <v>8</v>
      </c>
      <c r="G9" s="226" t="s">
        <v>9</v>
      </c>
      <c r="H9" s="226"/>
      <c r="I9" s="226"/>
      <c r="J9" s="261"/>
      <c r="K9" s="226"/>
      <c r="L9" s="226"/>
      <c r="M9" s="226"/>
      <c r="N9" s="226"/>
      <c r="O9" s="261"/>
      <c r="P9" s="261"/>
      <c r="Q9" s="261"/>
      <c r="R9" s="226"/>
      <c r="S9" s="226"/>
      <c r="T9" s="226"/>
      <c r="U9" s="226"/>
      <c r="V9" s="200"/>
      <c r="W9" s="222"/>
      <c r="X9" s="222"/>
      <c r="Y9" s="222"/>
      <c r="Z9" s="222"/>
      <c r="AA9" s="222"/>
      <c r="AB9" s="222"/>
      <c r="AC9" s="222"/>
      <c r="AD9" s="262"/>
      <c r="AE9" s="222"/>
      <c r="AF9" s="222"/>
      <c r="AG9" s="222"/>
      <c r="AH9" s="222"/>
      <c r="AI9" s="222"/>
      <c r="AJ9" s="230">
        <f>COUNTIF(E9:AI9,"K")+2*COUNTIF(E9:AI9,"2K")+COUNTIF(E9:AI9,"TK")+COUNTIF(E9:AI9,"KT")</f>
        <v>1</v>
      </c>
      <c r="AK9" s="230">
        <f t="shared" ref="AK9:AK25" si="0">COUNTIF(E9:AI9,"P")+2*COUNTIF(F9:AJ9,"2P")</f>
        <v>1</v>
      </c>
      <c r="AL9" s="230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30">
        <v>2</v>
      </c>
      <c r="B10" s="146" t="s">
        <v>520</v>
      </c>
      <c r="C10" s="228" t="s">
        <v>106</v>
      </c>
      <c r="D10" s="229" t="s">
        <v>43</v>
      </c>
      <c r="E10" s="234"/>
      <c r="F10" s="222"/>
      <c r="G10" s="226"/>
      <c r="H10" s="226"/>
      <c r="I10" s="226"/>
      <c r="J10" s="261"/>
      <c r="K10" s="226"/>
      <c r="L10" s="226"/>
      <c r="M10" s="226"/>
      <c r="N10" s="226"/>
      <c r="O10" s="261"/>
      <c r="P10" s="261"/>
      <c r="Q10" s="261"/>
      <c r="R10" s="226"/>
      <c r="S10" s="226"/>
      <c r="T10" s="226"/>
      <c r="U10" s="226"/>
      <c r="V10" s="200"/>
      <c r="W10" s="222"/>
      <c r="X10" s="222"/>
      <c r="Y10" s="222"/>
      <c r="Z10" s="222"/>
      <c r="AA10" s="222"/>
      <c r="AB10" s="222"/>
      <c r="AC10" s="222"/>
      <c r="AD10" s="262"/>
      <c r="AE10" s="222"/>
      <c r="AF10" s="222"/>
      <c r="AG10" s="222"/>
      <c r="AH10" s="222"/>
      <c r="AI10" s="222"/>
      <c r="AJ10" s="230">
        <f t="shared" ref="AJ10:AJ25" si="2">COUNTIF(E10:AI10,"K")+2*COUNTIF(E10:AI10,"2K")+COUNTIF(E10:AI10,"TK")+COUNTIF(E10:AI10,"KT")</f>
        <v>0</v>
      </c>
      <c r="AK10" s="230">
        <f t="shared" si="0"/>
        <v>0</v>
      </c>
      <c r="AL10" s="230">
        <f t="shared" si="1"/>
        <v>0</v>
      </c>
      <c r="AM10" s="25"/>
      <c r="AN10" s="25"/>
      <c r="AO10" s="25"/>
    </row>
    <row r="11" spans="1:41" s="1" customFormat="1" ht="30" customHeight="1">
      <c r="A11" s="230">
        <v>3</v>
      </c>
      <c r="B11" s="146" t="s">
        <v>524</v>
      </c>
      <c r="C11" s="228" t="s">
        <v>525</v>
      </c>
      <c r="D11" s="229" t="s">
        <v>26</v>
      </c>
      <c r="E11" s="234"/>
      <c r="F11" s="222"/>
      <c r="G11" s="226"/>
      <c r="H11" s="226"/>
      <c r="I11" s="226"/>
      <c r="J11" s="261"/>
      <c r="K11" s="226"/>
      <c r="L11" s="226"/>
      <c r="M11" s="226"/>
      <c r="N11" s="226"/>
      <c r="O11" s="261"/>
      <c r="P11" s="261"/>
      <c r="Q11" s="261"/>
      <c r="R11" s="226"/>
      <c r="S11" s="226"/>
      <c r="T11" s="226"/>
      <c r="U11" s="226"/>
      <c r="V11" s="200"/>
      <c r="W11" s="222"/>
      <c r="X11" s="222"/>
      <c r="Y11" s="222"/>
      <c r="Z11" s="222"/>
      <c r="AA11" s="222"/>
      <c r="AB11" s="222"/>
      <c r="AC11" s="222"/>
      <c r="AD11" s="262"/>
      <c r="AE11" s="222"/>
      <c r="AF11" s="222"/>
      <c r="AG11" s="222"/>
      <c r="AH11" s="222"/>
      <c r="AI11" s="222"/>
      <c r="AJ11" s="230">
        <f t="shared" si="2"/>
        <v>0</v>
      </c>
      <c r="AK11" s="230">
        <f t="shared" si="0"/>
        <v>0</v>
      </c>
      <c r="AL11" s="230">
        <f t="shared" si="1"/>
        <v>0</v>
      </c>
      <c r="AM11" s="25"/>
      <c r="AN11" s="25"/>
      <c r="AO11" s="25"/>
    </row>
    <row r="12" spans="1:41" s="1" customFormat="1" ht="30" customHeight="1">
      <c r="A12" s="230">
        <v>4</v>
      </c>
      <c r="B12" s="146" t="s">
        <v>526</v>
      </c>
      <c r="C12" s="228" t="s">
        <v>115</v>
      </c>
      <c r="D12" s="229" t="s">
        <v>26</v>
      </c>
      <c r="E12" s="234"/>
      <c r="F12" s="222"/>
      <c r="G12" s="226"/>
      <c r="H12" s="226"/>
      <c r="I12" s="226"/>
      <c r="J12" s="261"/>
      <c r="K12" s="226"/>
      <c r="L12" s="226"/>
      <c r="M12" s="226"/>
      <c r="N12" s="226"/>
      <c r="O12" s="261"/>
      <c r="P12" s="261"/>
      <c r="Q12" s="261"/>
      <c r="R12" s="226"/>
      <c r="S12" s="226"/>
      <c r="T12" s="226"/>
      <c r="U12" s="226"/>
      <c r="V12" s="200"/>
      <c r="W12" s="222"/>
      <c r="X12" s="222"/>
      <c r="Y12" s="222"/>
      <c r="Z12" s="222"/>
      <c r="AA12" s="222"/>
      <c r="AB12" s="222"/>
      <c r="AC12" s="222"/>
      <c r="AD12" s="262"/>
      <c r="AE12" s="222"/>
      <c r="AF12" s="222"/>
      <c r="AG12" s="222"/>
      <c r="AH12" s="222"/>
      <c r="AI12" s="222"/>
      <c r="AJ12" s="230">
        <f t="shared" si="2"/>
        <v>0</v>
      </c>
      <c r="AK12" s="230">
        <f t="shared" si="0"/>
        <v>0</v>
      </c>
      <c r="AL12" s="230">
        <f t="shared" si="1"/>
        <v>0</v>
      </c>
      <c r="AM12" s="25"/>
      <c r="AN12" s="25"/>
      <c r="AO12" s="25"/>
    </row>
    <row r="13" spans="1:41" s="1" customFormat="1" ht="30" customHeight="1">
      <c r="A13" s="230">
        <v>5</v>
      </c>
      <c r="B13" s="146" t="s">
        <v>529</v>
      </c>
      <c r="C13" s="228" t="s">
        <v>37</v>
      </c>
      <c r="D13" s="229" t="s">
        <v>47</v>
      </c>
      <c r="E13" s="234"/>
      <c r="F13" s="222"/>
      <c r="G13" s="226"/>
      <c r="H13" s="226"/>
      <c r="I13" s="226"/>
      <c r="J13" s="261"/>
      <c r="K13" s="226"/>
      <c r="L13" s="226"/>
      <c r="M13" s="226"/>
      <c r="N13" s="226"/>
      <c r="O13" s="261"/>
      <c r="P13" s="261"/>
      <c r="Q13" s="261"/>
      <c r="R13" s="226"/>
      <c r="S13" s="226"/>
      <c r="T13" s="226"/>
      <c r="U13" s="226"/>
      <c r="V13" s="200"/>
      <c r="W13" s="222"/>
      <c r="X13" s="222"/>
      <c r="Y13" s="222"/>
      <c r="Z13" s="222"/>
      <c r="AA13" s="222"/>
      <c r="AB13" s="222"/>
      <c r="AC13" s="222"/>
      <c r="AD13" s="262"/>
      <c r="AE13" s="222"/>
      <c r="AF13" s="222"/>
      <c r="AG13" s="222"/>
      <c r="AH13" s="222"/>
      <c r="AI13" s="222"/>
      <c r="AJ13" s="230">
        <f t="shared" si="2"/>
        <v>0</v>
      </c>
      <c r="AK13" s="230">
        <f t="shared" si="0"/>
        <v>0</v>
      </c>
      <c r="AL13" s="230">
        <f t="shared" si="1"/>
        <v>0</v>
      </c>
      <c r="AM13" s="25"/>
      <c r="AN13" s="25"/>
      <c r="AO13" s="25"/>
    </row>
    <row r="14" spans="1:41" s="1" customFormat="1" ht="30" customHeight="1">
      <c r="A14" s="230">
        <v>6</v>
      </c>
      <c r="B14" s="146" t="s">
        <v>535</v>
      </c>
      <c r="C14" s="228" t="s">
        <v>28</v>
      </c>
      <c r="D14" s="229" t="s">
        <v>33</v>
      </c>
      <c r="E14" s="234"/>
      <c r="F14" s="222"/>
      <c r="G14" s="226"/>
      <c r="H14" s="226"/>
      <c r="I14" s="226"/>
      <c r="J14" s="261"/>
      <c r="K14" s="226"/>
      <c r="L14" s="226"/>
      <c r="M14" s="226"/>
      <c r="N14" s="226"/>
      <c r="O14" s="261"/>
      <c r="P14" s="261"/>
      <c r="Q14" s="261"/>
      <c r="R14" s="226"/>
      <c r="S14" s="226"/>
      <c r="T14" s="226"/>
      <c r="U14" s="226"/>
      <c r="V14" s="200"/>
      <c r="W14" s="222"/>
      <c r="X14" s="222"/>
      <c r="Y14" s="222"/>
      <c r="Z14" s="222"/>
      <c r="AA14" s="222"/>
      <c r="AB14" s="222"/>
      <c r="AC14" s="222"/>
      <c r="AD14" s="262"/>
      <c r="AE14" s="222"/>
      <c r="AF14" s="222"/>
      <c r="AG14" s="222"/>
      <c r="AH14" s="222"/>
      <c r="AI14" s="222"/>
      <c r="AJ14" s="230">
        <f t="shared" si="2"/>
        <v>0</v>
      </c>
      <c r="AK14" s="230">
        <f t="shared" si="0"/>
        <v>0</v>
      </c>
      <c r="AL14" s="230">
        <f t="shared" si="1"/>
        <v>0</v>
      </c>
      <c r="AM14" s="25"/>
      <c r="AN14" s="25"/>
      <c r="AO14" s="25"/>
    </row>
    <row r="15" spans="1:41" s="1" customFormat="1" ht="30" customHeight="1">
      <c r="A15" s="230">
        <v>7</v>
      </c>
      <c r="B15" s="146">
        <v>1810130055</v>
      </c>
      <c r="C15" s="228" t="s">
        <v>311</v>
      </c>
      <c r="D15" s="229" t="s">
        <v>664</v>
      </c>
      <c r="E15" s="234"/>
      <c r="F15" s="222"/>
      <c r="G15" s="226"/>
      <c r="H15" s="226"/>
      <c r="I15" s="226"/>
      <c r="J15" s="261"/>
      <c r="K15" s="226"/>
      <c r="L15" s="226"/>
      <c r="M15" s="226"/>
      <c r="N15" s="226"/>
      <c r="O15" s="261"/>
      <c r="P15" s="261"/>
      <c r="Q15" s="261"/>
      <c r="R15" s="226"/>
      <c r="S15" s="226"/>
      <c r="T15" s="226"/>
      <c r="U15" s="226"/>
      <c r="V15" s="200"/>
      <c r="W15" s="222"/>
      <c r="X15" s="222"/>
      <c r="Y15" s="222"/>
      <c r="Z15" s="222"/>
      <c r="AA15" s="222"/>
      <c r="AB15" s="222"/>
      <c r="AC15" s="222"/>
      <c r="AD15" s="262"/>
      <c r="AE15" s="222"/>
      <c r="AF15" s="222"/>
      <c r="AG15" s="222"/>
      <c r="AH15" s="222"/>
      <c r="AI15" s="222"/>
      <c r="AJ15" s="230">
        <f t="shared" si="2"/>
        <v>0</v>
      </c>
      <c r="AK15" s="230">
        <f t="shared" si="0"/>
        <v>0</v>
      </c>
      <c r="AL15" s="230">
        <f t="shared" si="1"/>
        <v>0</v>
      </c>
      <c r="AM15" s="25"/>
      <c r="AN15" s="25"/>
      <c r="AO15" s="25"/>
    </row>
    <row r="16" spans="1:41" s="1" customFormat="1" ht="30" customHeight="1">
      <c r="A16" s="230">
        <v>8</v>
      </c>
      <c r="B16" s="146" t="s">
        <v>537</v>
      </c>
      <c r="C16" s="228" t="s">
        <v>538</v>
      </c>
      <c r="D16" s="229" t="s">
        <v>76</v>
      </c>
      <c r="E16" s="235"/>
      <c r="F16" s="224"/>
      <c r="G16" s="227"/>
      <c r="H16" s="227"/>
      <c r="I16" s="227"/>
      <c r="J16" s="261"/>
      <c r="K16" s="227"/>
      <c r="L16" s="227"/>
      <c r="M16" s="227"/>
      <c r="N16" s="227"/>
      <c r="O16" s="261"/>
      <c r="P16" s="261"/>
      <c r="Q16" s="261"/>
      <c r="R16" s="227"/>
      <c r="S16" s="227"/>
      <c r="T16" s="227"/>
      <c r="U16" s="227"/>
      <c r="V16" s="200"/>
      <c r="W16" s="224"/>
      <c r="X16" s="224"/>
      <c r="Y16" s="224"/>
      <c r="Z16" s="224"/>
      <c r="AA16" s="224"/>
      <c r="AB16" s="224"/>
      <c r="AC16" s="224"/>
      <c r="AD16" s="262"/>
      <c r="AE16" s="224"/>
      <c r="AF16" s="224"/>
      <c r="AG16" s="224"/>
      <c r="AH16" s="224"/>
      <c r="AI16" s="224"/>
      <c r="AJ16" s="230">
        <f t="shared" si="2"/>
        <v>0</v>
      </c>
      <c r="AK16" s="230">
        <f t="shared" si="0"/>
        <v>0</v>
      </c>
      <c r="AL16" s="230">
        <f t="shared" si="1"/>
        <v>0</v>
      </c>
      <c r="AM16" s="25"/>
      <c r="AN16" s="25"/>
      <c r="AO16" s="25"/>
    </row>
    <row r="17" spans="1:44" s="1" customFormat="1" ht="30" customHeight="1">
      <c r="A17" s="230">
        <v>9</v>
      </c>
      <c r="B17" s="146" t="s">
        <v>539</v>
      </c>
      <c r="C17" s="228" t="s">
        <v>540</v>
      </c>
      <c r="D17" s="229" t="s">
        <v>114</v>
      </c>
      <c r="E17" s="235"/>
      <c r="F17" s="224"/>
      <c r="G17" s="227"/>
      <c r="H17" s="227"/>
      <c r="I17" s="227"/>
      <c r="J17" s="261"/>
      <c r="K17" s="227"/>
      <c r="L17" s="227"/>
      <c r="M17" s="227"/>
      <c r="N17" s="227"/>
      <c r="O17" s="261"/>
      <c r="P17" s="261"/>
      <c r="Q17" s="261"/>
      <c r="R17" s="227"/>
      <c r="S17" s="227"/>
      <c r="T17" s="227"/>
      <c r="U17" s="227"/>
      <c r="V17" s="200"/>
      <c r="W17" s="224"/>
      <c r="X17" s="224"/>
      <c r="Y17" s="224"/>
      <c r="Z17" s="224"/>
      <c r="AA17" s="224"/>
      <c r="AB17" s="224"/>
      <c r="AC17" s="224"/>
      <c r="AD17" s="262"/>
      <c r="AE17" s="224"/>
      <c r="AF17" s="224"/>
      <c r="AG17" s="224"/>
      <c r="AH17" s="224"/>
      <c r="AI17" s="224"/>
      <c r="AJ17" s="230">
        <f t="shared" si="2"/>
        <v>0</v>
      </c>
      <c r="AK17" s="230">
        <f t="shared" si="0"/>
        <v>0</v>
      </c>
      <c r="AL17" s="230">
        <f t="shared" si="1"/>
        <v>0</v>
      </c>
      <c r="AM17" s="25"/>
      <c r="AN17" s="25"/>
      <c r="AO17" s="25"/>
    </row>
    <row r="18" spans="1:44" s="1" customFormat="1" ht="30" customHeight="1">
      <c r="A18" s="230">
        <v>10</v>
      </c>
      <c r="B18" s="146" t="s">
        <v>542</v>
      </c>
      <c r="C18" s="228" t="s">
        <v>143</v>
      </c>
      <c r="D18" s="229" t="s">
        <v>39</v>
      </c>
      <c r="E18" s="234"/>
      <c r="F18" s="222"/>
      <c r="G18" s="226"/>
      <c r="H18" s="226"/>
      <c r="I18" s="226"/>
      <c r="J18" s="261"/>
      <c r="K18" s="226"/>
      <c r="L18" s="226"/>
      <c r="M18" s="226"/>
      <c r="N18" s="226"/>
      <c r="O18" s="261"/>
      <c r="P18" s="261"/>
      <c r="Q18" s="261"/>
      <c r="R18" s="226"/>
      <c r="S18" s="226"/>
      <c r="T18" s="226"/>
      <c r="U18" s="226"/>
      <c r="V18" s="200"/>
      <c r="W18" s="222"/>
      <c r="X18" s="222"/>
      <c r="Y18" s="222"/>
      <c r="Z18" s="222"/>
      <c r="AA18" s="222"/>
      <c r="AB18" s="222"/>
      <c r="AC18" s="222"/>
      <c r="AD18" s="262"/>
      <c r="AE18" s="222"/>
      <c r="AF18" s="222"/>
      <c r="AG18" s="222"/>
      <c r="AH18" s="222"/>
      <c r="AI18" s="222"/>
      <c r="AJ18" s="230">
        <f t="shared" si="2"/>
        <v>0</v>
      </c>
      <c r="AK18" s="230">
        <f t="shared" si="0"/>
        <v>0</v>
      </c>
      <c r="AL18" s="230">
        <f t="shared" si="1"/>
        <v>0</v>
      </c>
      <c r="AM18" s="25"/>
      <c r="AN18" s="25"/>
      <c r="AO18" s="25"/>
    </row>
    <row r="19" spans="1:44" s="1" customFormat="1" ht="30" customHeight="1">
      <c r="A19" s="230">
        <v>11</v>
      </c>
      <c r="B19" s="146" t="s">
        <v>545</v>
      </c>
      <c r="C19" s="228" t="s">
        <v>55</v>
      </c>
      <c r="D19" s="229" t="s">
        <v>34</v>
      </c>
      <c r="E19" s="234"/>
      <c r="F19" s="222"/>
      <c r="G19" s="226" t="s">
        <v>10</v>
      </c>
      <c r="H19" s="226"/>
      <c r="I19" s="226"/>
      <c r="J19" s="261"/>
      <c r="K19" s="226"/>
      <c r="L19" s="226"/>
      <c r="M19" s="226"/>
      <c r="N19" s="226"/>
      <c r="O19" s="261"/>
      <c r="P19" s="261"/>
      <c r="Q19" s="261"/>
      <c r="R19" s="226"/>
      <c r="S19" s="226"/>
      <c r="T19" s="226"/>
      <c r="U19" s="226"/>
      <c r="V19" s="200"/>
      <c r="W19" s="222"/>
      <c r="X19" s="222"/>
      <c r="Y19" s="222"/>
      <c r="Z19" s="222"/>
      <c r="AA19" s="222"/>
      <c r="AB19" s="222"/>
      <c r="AC19" s="222"/>
      <c r="AD19" s="262"/>
      <c r="AE19" s="222"/>
      <c r="AF19" s="222"/>
      <c r="AG19" s="222"/>
      <c r="AH19" s="222"/>
      <c r="AI19" s="222"/>
      <c r="AJ19" s="230">
        <f t="shared" si="2"/>
        <v>0</v>
      </c>
      <c r="AK19" s="230">
        <f t="shared" si="0"/>
        <v>0</v>
      </c>
      <c r="AL19" s="230">
        <f t="shared" si="1"/>
        <v>1</v>
      </c>
      <c r="AM19" s="25"/>
      <c r="AN19" s="25"/>
      <c r="AO19" s="25"/>
    </row>
    <row r="20" spans="1:44" s="1" customFormat="1" ht="30" customHeight="1">
      <c r="A20" s="230">
        <v>12</v>
      </c>
      <c r="B20" s="146" t="s">
        <v>551</v>
      </c>
      <c r="C20" s="228" t="s">
        <v>644</v>
      </c>
      <c r="D20" s="229" t="s">
        <v>142</v>
      </c>
      <c r="E20" s="234"/>
      <c r="F20" s="222"/>
      <c r="G20" s="226"/>
      <c r="H20" s="226"/>
      <c r="I20" s="226"/>
      <c r="J20" s="261"/>
      <c r="K20" s="226"/>
      <c r="L20" s="226"/>
      <c r="M20" s="226"/>
      <c r="N20" s="226"/>
      <c r="O20" s="261"/>
      <c r="P20" s="261"/>
      <c r="Q20" s="261"/>
      <c r="R20" s="226"/>
      <c r="S20" s="226"/>
      <c r="T20" s="226"/>
      <c r="U20" s="226"/>
      <c r="V20" s="200"/>
      <c r="W20" s="222"/>
      <c r="X20" s="222"/>
      <c r="Y20" s="222"/>
      <c r="Z20" s="222"/>
      <c r="AA20" s="222"/>
      <c r="AB20" s="222"/>
      <c r="AC20" s="222"/>
      <c r="AD20" s="262"/>
      <c r="AE20" s="222"/>
      <c r="AF20" s="222"/>
      <c r="AG20" s="222"/>
      <c r="AH20" s="222"/>
      <c r="AI20" s="222"/>
      <c r="AJ20" s="230">
        <f t="shared" si="2"/>
        <v>0</v>
      </c>
      <c r="AK20" s="230">
        <f t="shared" si="0"/>
        <v>0</v>
      </c>
      <c r="AL20" s="230">
        <f t="shared" si="1"/>
        <v>0</v>
      </c>
      <c r="AM20" s="25"/>
      <c r="AN20" s="25"/>
      <c r="AO20" s="25"/>
    </row>
    <row r="21" spans="1:44" s="1" customFormat="1" ht="30" customHeight="1">
      <c r="A21" s="230">
        <v>13</v>
      </c>
      <c r="B21" s="146" t="s">
        <v>555</v>
      </c>
      <c r="C21" s="228" t="s">
        <v>645</v>
      </c>
      <c r="D21" s="229" t="s">
        <v>120</v>
      </c>
      <c r="E21" s="225"/>
      <c r="F21" s="225"/>
      <c r="G21" s="225"/>
      <c r="H21" s="225"/>
      <c r="I21" s="225"/>
      <c r="J21" s="261"/>
      <c r="K21" s="225"/>
      <c r="L21" s="225"/>
      <c r="M21" s="225"/>
      <c r="N21" s="225"/>
      <c r="O21" s="261"/>
      <c r="P21" s="261"/>
      <c r="Q21" s="261"/>
      <c r="R21" s="225"/>
      <c r="S21" s="225"/>
      <c r="T21" s="225"/>
      <c r="U21" s="225"/>
      <c r="V21" s="200"/>
      <c r="W21" s="225"/>
      <c r="X21" s="225"/>
      <c r="Y21" s="225"/>
      <c r="Z21" s="225"/>
      <c r="AA21" s="225"/>
      <c r="AB21" s="225"/>
      <c r="AC21" s="225"/>
      <c r="AD21" s="262"/>
      <c r="AE21" s="225"/>
      <c r="AF21" s="225"/>
      <c r="AG21" s="225"/>
      <c r="AH21" s="225"/>
      <c r="AI21" s="225"/>
      <c r="AJ21" s="230">
        <f t="shared" si="2"/>
        <v>0</v>
      </c>
      <c r="AK21" s="230">
        <f t="shared" si="0"/>
        <v>0</v>
      </c>
      <c r="AL21" s="230">
        <f t="shared" si="1"/>
        <v>0</v>
      </c>
      <c r="AM21" s="25"/>
      <c r="AN21" s="25"/>
      <c r="AO21" s="25"/>
    </row>
    <row r="22" spans="1:44" s="1" customFormat="1" ht="30" customHeight="1">
      <c r="A22" s="230">
        <v>14</v>
      </c>
      <c r="B22" s="146" t="s">
        <v>559</v>
      </c>
      <c r="C22" s="228" t="s">
        <v>138</v>
      </c>
      <c r="D22" s="229" t="s">
        <v>107</v>
      </c>
      <c r="E22" s="234"/>
      <c r="F22" s="222" t="s">
        <v>8</v>
      </c>
      <c r="G22" s="226" t="s">
        <v>9</v>
      </c>
      <c r="H22" s="226"/>
      <c r="I22" s="226"/>
      <c r="J22" s="261"/>
      <c r="K22" s="226"/>
      <c r="L22" s="226"/>
      <c r="M22" s="226"/>
      <c r="N22" s="226"/>
      <c r="O22" s="261"/>
      <c r="P22" s="261"/>
      <c r="Q22" s="261"/>
      <c r="R22" s="226"/>
      <c r="S22" s="226"/>
      <c r="T22" s="226"/>
      <c r="U22" s="226"/>
      <c r="V22" s="200"/>
      <c r="W22" s="222"/>
      <c r="X22" s="222"/>
      <c r="Y22" s="222"/>
      <c r="Z22" s="222"/>
      <c r="AA22" s="222"/>
      <c r="AB22" s="222"/>
      <c r="AC22" s="222"/>
      <c r="AD22" s="262"/>
      <c r="AE22" s="222"/>
      <c r="AF22" s="222"/>
      <c r="AG22" s="222"/>
      <c r="AH22" s="222"/>
      <c r="AI22" s="222"/>
      <c r="AJ22" s="230">
        <f t="shared" si="2"/>
        <v>1</v>
      </c>
      <c r="AK22" s="230">
        <f t="shared" si="0"/>
        <v>1</v>
      </c>
      <c r="AL22" s="230">
        <f t="shared" si="1"/>
        <v>0</v>
      </c>
      <c r="AM22" s="302"/>
      <c r="AN22" s="303"/>
      <c r="AO22" s="25"/>
    </row>
    <row r="23" spans="1:44" s="1" customFormat="1" ht="30" customHeight="1">
      <c r="A23" s="230">
        <v>15</v>
      </c>
      <c r="B23" s="146" t="s">
        <v>560</v>
      </c>
      <c r="C23" s="228" t="s">
        <v>55</v>
      </c>
      <c r="D23" s="229" t="s">
        <v>82</v>
      </c>
      <c r="E23" s="234"/>
      <c r="F23" s="222" t="s">
        <v>8</v>
      </c>
      <c r="G23" s="226"/>
      <c r="H23" s="226"/>
      <c r="I23" s="226"/>
      <c r="J23" s="261"/>
      <c r="K23" s="226"/>
      <c r="L23" s="226"/>
      <c r="M23" s="226"/>
      <c r="N23" s="226"/>
      <c r="O23" s="261"/>
      <c r="P23" s="261"/>
      <c r="Q23" s="261"/>
      <c r="R23" s="226"/>
      <c r="S23" s="226"/>
      <c r="T23" s="226"/>
      <c r="U23" s="226"/>
      <c r="V23" s="200"/>
      <c r="W23" s="222"/>
      <c r="X23" s="222"/>
      <c r="Y23" s="222"/>
      <c r="Z23" s="222"/>
      <c r="AA23" s="222"/>
      <c r="AB23" s="222"/>
      <c r="AC23" s="222"/>
      <c r="AD23" s="262"/>
      <c r="AE23" s="222"/>
      <c r="AF23" s="222"/>
      <c r="AG23" s="222"/>
      <c r="AH23" s="222"/>
      <c r="AI23" s="222"/>
      <c r="AJ23" s="230">
        <f t="shared" si="2"/>
        <v>1</v>
      </c>
      <c r="AK23" s="230">
        <f t="shared" si="0"/>
        <v>0</v>
      </c>
      <c r="AL23" s="230">
        <f t="shared" si="1"/>
        <v>0</v>
      </c>
      <c r="AM23" s="25"/>
      <c r="AN23" s="25"/>
      <c r="AO23" s="25"/>
    </row>
    <row r="24" spans="1:44" s="1" customFormat="1" ht="30" customHeight="1">
      <c r="A24" s="230">
        <v>16</v>
      </c>
      <c r="B24" s="146" t="s">
        <v>561</v>
      </c>
      <c r="C24" s="228" t="s">
        <v>101</v>
      </c>
      <c r="D24" s="229" t="s">
        <v>91</v>
      </c>
      <c r="E24" s="234"/>
      <c r="F24" s="222"/>
      <c r="G24" s="226"/>
      <c r="H24" s="226"/>
      <c r="I24" s="226"/>
      <c r="J24" s="261"/>
      <c r="K24" s="226"/>
      <c r="L24" s="226"/>
      <c r="M24" s="226"/>
      <c r="N24" s="226"/>
      <c r="O24" s="261"/>
      <c r="P24" s="261"/>
      <c r="Q24" s="261"/>
      <c r="R24" s="226"/>
      <c r="S24" s="226"/>
      <c r="T24" s="226"/>
      <c r="U24" s="226"/>
      <c r="V24" s="200"/>
      <c r="W24" s="222"/>
      <c r="X24" s="222"/>
      <c r="Y24" s="222"/>
      <c r="Z24" s="222"/>
      <c r="AA24" s="222"/>
      <c r="AB24" s="222"/>
      <c r="AC24" s="222"/>
      <c r="AD24" s="262"/>
      <c r="AE24" s="222"/>
      <c r="AF24" s="222"/>
      <c r="AG24" s="222"/>
      <c r="AH24" s="222"/>
      <c r="AI24" s="222"/>
      <c r="AJ24" s="230">
        <f t="shared" si="2"/>
        <v>0</v>
      </c>
      <c r="AK24" s="230">
        <f t="shared" si="0"/>
        <v>0</v>
      </c>
      <c r="AL24" s="230">
        <f t="shared" si="1"/>
        <v>0</v>
      </c>
      <c r="AM24" s="25"/>
      <c r="AN24" s="25"/>
      <c r="AO24" s="25"/>
    </row>
    <row r="25" spans="1:44" s="1" customFormat="1" ht="30" customHeight="1">
      <c r="A25" s="230">
        <v>17</v>
      </c>
      <c r="B25" s="146"/>
      <c r="C25" s="228"/>
      <c r="D25" s="229"/>
      <c r="E25" s="234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W25" s="222"/>
      <c r="X25" s="222"/>
      <c r="Y25" s="222"/>
      <c r="Z25" s="222"/>
      <c r="AA25" s="222"/>
      <c r="AB25" s="222"/>
      <c r="AC25" s="222"/>
      <c r="AD25" s="262"/>
      <c r="AE25" s="222"/>
      <c r="AF25" s="222"/>
      <c r="AG25" s="222"/>
      <c r="AH25" s="222"/>
      <c r="AI25" s="222"/>
      <c r="AJ25" s="230">
        <f t="shared" si="2"/>
        <v>0</v>
      </c>
      <c r="AK25" s="230">
        <f t="shared" si="0"/>
        <v>0</v>
      </c>
      <c r="AL25" s="230">
        <f t="shared" si="1"/>
        <v>0</v>
      </c>
      <c r="AM25" s="25"/>
      <c r="AN25" s="25"/>
      <c r="AO25" s="25"/>
    </row>
    <row r="26" spans="1:44" s="1" customFormat="1" ht="48" customHeight="1">
      <c r="A26" s="308" t="s">
        <v>12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230">
        <f>SUM(AJ9:AJ25)</f>
        <v>3</v>
      </c>
      <c r="AK26" s="230">
        <f>SUM(AK9:AK25)</f>
        <v>2</v>
      </c>
      <c r="AL26" s="23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5" t="s">
        <v>13</v>
      </c>
      <c r="B28" s="305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7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277" t="s">
        <v>7</v>
      </c>
      <c r="D29" s="278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2"/>
      <c r="AQ30" s="303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2"/>
      <c r="AQ43" s="303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04" t="s">
        <v>12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285"/>
      <c r="D48" s="285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285"/>
      <c r="D51" s="285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285"/>
      <c r="D52" s="285"/>
      <c r="E52" s="285"/>
      <c r="F52" s="285"/>
      <c r="G52" s="28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285"/>
      <c r="D53" s="285"/>
      <c r="E53" s="28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285"/>
      <c r="D54" s="285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6:AI26"/>
    <mergeCell ref="A28:AI28"/>
    <mergeCell ref="C53:E53"/>
    <mergeCell ref="C54:D54"/>
    <mergeCell ref="C52:G52"/>
    <mergeCell ref="C29:D29"/>
    <mergeCell ref="AP30:AQ30"/>
    <mergeCell ref="AP43:AQ43"/>
    <mergeCell ref="A47:AI47"/>
    <mergeCell ref="C48:D48"/>
    <mergeCell ref="C51:D5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C25" sqref="AC2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6" t="s">
        <v>564</v>
      </c>
      <c r="AG6" s="276"/>
      <c r="AH6" s="276"/>
      <c r="AI6" s="276"/>
      <c r="AJ6" s="276"/>
      <c r="AK6" s="276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274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274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274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274" t="s">
        <v>10</v>
      </c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1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274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274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274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274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274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274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274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274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2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274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80"/>
      <c r="AN22" s="281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274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274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274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274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274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274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274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6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274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274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282" t="s">
        <v>12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3">
        <f>SUM(AJ9:AJ31)</f>
        <v>0</v>
      </c>
      <c r="AK32" s="3">
        <f>SUM(AK9:AK31)</f>
        <v>0</v>
      </c>
      <c r="AL32" s="3">
        <f>SUM(AL9:AL31)</f>
        <v>1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283" t="s">
        <v>13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4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277" t="s">
        <v>7</v>
      </c>
      <c r="D35" s="278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80"/>
      <c r="AQ36" s="281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80"/>
      <c r="AQ49" s="281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282" t="s">
        <v>12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285"/>
      <c r="D60" s="285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285"/>
      <c r="D63" s="285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285"/>
      <c r="D64" s="285"/>
      <c r="E64" s="285"/>
      <c r="F64" s="285"/>
      <c r="G64" s="285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5"/>
      <c r="D65" s="285"/>
      <c r="E65" s="285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5"/>
      <c r="D66" s="285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O17" sqref="O17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76" t="s">
        <v>603</v>
      </c>
      <c r="AG6" s="276"/>
      <c r="AH6" s="276"/>
      <c r="AI6" s="276"/>
      <c r="AJ6" s="276"/>
      <c r="AK6" s="276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 t="s">
        <v>8</v>
      </c>
      <c r="G9" s="158"/>
      <c r="H9" s="311" t="s">
        <v>1151</v>
      </c>
      <c r="I9" s="158"/>
      <c r="J9" s="168" t="s">
        <v>8</v>
      </c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2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312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312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312"/>
      <c r="I12" s="158"/>
      <c r="J12" s="168" t="s">
        <v>8</v>
      </c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1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 t="s">
        <v>8</v>
      </c>
      <c r="G13" s="158"/>
      <c r="H13" s="312"/>
      <c r="I13" s="158"/>
      <c r="J13" s="168" t="s">
        <v>8</v>
      </c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2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 t="s">
        <v>8</v>
      </c>
      <c r="G14" s="158"/>
      <c r="H14" s="312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1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312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312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312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312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312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312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313"/>
      <c r="I21" s="158"/>
      <c r="J21" s="174" t="s">
        <v>8</v>
      </c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1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7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277" t="s">
        <v>7</v>
      </c>
      <c r="D25" s="278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80"/>
      <c r="AQ26" s="281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277" t="s">
        <v>12</v>
      </c>
      <c r="B39" s="278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285"/>
      <c r="D40" s="285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5"/>
      <c r="D43" s="285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5"/>
      <c r="D44" s="285"/>
      <c r="E44" s="285"/>
      <c r="F44" s="285"/>
      <c r="G44" s="285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5"/>
      <c r="D45" s="285"/>
      <c r="E45" s="285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5"/>
      <c r="D46" s="285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7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H9:H21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L13" sqref="L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00" t="s">
        <v>620</v>
      </c>
      <c r="AG6" s="300"/>
      <c r="AH6" s="300"/>
      <c r="AI6" s="300"/>
      <c r="AJ6" s="300"/>
      <c r="AK6" s="30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311" t="s">
        <v>1148</v>
      </c>
      <c r="G9" s="168"/>
      <c r="H9" s="168" t="s">
        <v>8</v>
      </c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1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312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312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312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312"/>
      <c r="G13" s="168"/>
      <c r="H13" s="168" t="s">
        <v>8</v>
      </c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312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312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312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312"/>
      <c r="G17" s="173"/>
      <c r="H17" s="173" t="s">
        <v>8</v>
      </c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1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312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313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04" t="s">
        <v>12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9">
        <f>SUM(AJ9:AJ20)</f>
        <v>3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05" t="s">
        <v>13</v>
      </c>
      <c r="B23" s="305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7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277" t="s">
        <v>7</v>
      </c>
      <c r="D24" s="278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02"/>
      <c r="AQ25" s="303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04" t="s">
        <v>12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285"/>
      <c r="D38" s="28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285"/>
      <c r="D41" s="28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285"/>
      <c r="D42" s="285"/>
      <c r="E42" s="285"/>
      <c r="F42" s="285"/>
      <c r="G42" s="28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285"/>
      <c r="D43" s="285"/>
      <c r="E43" s="28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285"/>
      <c r="D44" s="28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F9:F1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abSelected="1" topLeftCell="A8" zoomScale="55" zoomScaleNormal="55" workbookViewId="0">
      <selection activeCell="J16" sqref="J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678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3" t="s">
        <v>53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6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3" t="s">
        <v>243</v>
      </c>
      <c r="E10" s="244"/>
      <c r="F10" s="245" t="s">
        <v>8</v>
      </c>
      <c r="G10" s="245"/>
      <c r="H10" s="245"/>
      <c r="I10" s="245"/>
      <c r="J10" s="245" t="s">
        <v>8</v>
      </c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6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124">
        <f t="shared" ref="AJ10:AJ43" si="2">COUNTIF(E10:AI10,"K")+2*COUNTIF(E10:AI10,"2K")+COUNTIF(E10:AI10,"TK")+COUNTIF(E10:AI10,"KT")</f>
        <v>2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272" customFormat="1" ht="30" customHeight="1">
      <c r="A11" s="117">
        <v>3</v>
      </c>
      <c r="B11" s="268" t="s">
        <v>688</v>
      </c>
      <c r="C11" s="269" t="s">
        <v>689</v>
      </c>
      <c r="D11" s="270" t="s">
        <v>690</v>
      </c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64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117">
        <f t="shared" si="2"/>
        <v>0</v>
      </c>
      <c r="AK11" s="117">
        <f t="shared" si="0"/>
        <v>0</v>
      </c>
      <c r="AL11" s="117">
        <f t="shared" si="1"/>
        <v>0</v>
      </c>
      <c r="AM11" s="271" t="s">
        <v>1141</v>
      </c>
      <c r="AN11" s="271"/>
      <c r="AO11" s="271"/>
    </row>
    <row r="12" spans="1:41" s="1" customFormat="1" ht="30" customHeight="1">
      <c r="A12" s="112">
        <v>4</v>
      </c>
      <c r="B12" s="265" t="s">
        <v>691</v>
      </c>
      <c r="C12" s="266" t="s">
        <v>80</v>
      </c>
      <c r="D12" s="267" t="s">
        <v>692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6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5" t="s">
        <v>693</v>
      </c>
      <c r="C13" s="266" t="s">
        <v>694</v>
      </c>
      <c r="D13" s="267" t="s">
        <v>93</v>
      </c>
      <c r="E13" s="244"/>
      <c r="F13" s="245" t="s">
        <v>8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6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112">
        <f t="shared" si="2"/>
        <v>1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5" t="s">
        <v>695</v>
      </c>
      <c r="C14" s="266" t="s">
        <v>696</v>
      </c>
      <c r="D14" s="267" t="s">
        <v>71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6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112">
        <f t="shared" si="2"/>
        <v>0</v>
      </c>
      <c r="AK14" s="112">
        <f t="shared" si="0"/>
        <v>0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5" t="s">
        <v>697</v>
      </c>
      <c r="C15" s="266" t="s">
        <v>698</v>
      </c>
      <c r="D15" s="267" t="s">
        <v>26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6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5" t="s">
        <v>699</v>
      </c>
      <c r="C16" s="266" t="s">
        <v>700</v>
      </c>
      <c r="D16" s="267" t="s">
        <v>26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64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5" t="s">
        <v>701</v>
      </c>
      <c r="C17" s="266" t="s">
        <v>702</v>
      </c>
      <c r="D17" s="267" t="s">
        <v>58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64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5" t="s">
        <v>703</v>
      </c>
      <c r="C18" s="266" t="s">
        <v>704</v>
      </c>
      <c r="D18" s="267" t="s">
        <v>129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6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5" t="s">
        <v>705</v>
      </c>
      <c r="C19" s="266" t="s">
        <v>94</v>
      </c>
      <c r="D19" s="267" t="s">
        <v>706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6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5" t="s">
        <v>709</v>
      </c>
      <c r="C20" s="266" t="s">
        <v>710</v>
      </c>
      <c r="D20" s="267" t="s">
        <v>74</v>
      </c>
      <c r="E20" s="244"/>
      <c r="F20" s="245" t="s">
        <v>10</v>
      </c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6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112">
        <f t="shared" si="2"/>
        <v>0</v>
      </c>
      <c r="AK20" s="112">
        <f t="shared" si="0"/>
        <v>0</v>
      </c>
      <c r="AL20" s="112">
        <f t="shared" si="1"/>
        <v>1</v>
      </c>
      <c r="AM20" s="25"/>
      <c r="AN20" s="25"/>
      <c r="AO20" s="25"/>
    </row>
    <row r="21" spans="1:41" s="1" customFormat="1" ht="30" customHeight="1">
      <c r="A21" s="112">
        <v>13</v>
      </c>
      <c r="B21" s="265" t="s">
        <v>707</v>
      </c>
      <c r="C21" s="266" t="s">
        <v>708</v>
      </c>
      <c r="D21" s="267" t="s">
        <v>74</v>
      </c>
      <c r="E21" s="210"/>
      <c r="F21" s="210"/>
      <c r="G21" s="210"/>
      <c r="H21" s="210"/>
      <c r="I21" s="210"/>
      <c r="J21" s="210" t="s">
        <v>8</v>
      </c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4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1</v>
      </c>
      <c r="AK21" s="112">
        <f t="shared" si="0"/>
        <v>0</v>
      </c>
      <c r="AL21" s="112">
        <f t="shared" si="1"/>
        <v>0</v>
      </c>
      <c r="AM21" s="25"/>
      <c r="AN21" s="25"/>
      <c r="AO21" s="25"/>
    </row>
    <row r="22" spans="1:41" s="1" customFormat="1" ht="30" customHeight="1">
      <c r="A22" s="112">
        <v>14</v>
      </c>
      <c r="B22" s="265" t="s">
        <v>711</v>
      </c>
      <c r="C22" s="266" t="s">
        <v>712</v>
      </c>
      <c r="D22" s="267" t="s">
        <v>440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6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02"/>
      <c r="AN22" s="303"/>
      <c r="AO22" s="25"/>
    </row>
    <row r="23" spans="1:41" s="1" customFormat="1" ht="30" customHeight="1">
      <c r="A23" s="112">
        <v>15</v>
      </c>
      <c r="B23" s="265" t="s">
        <v>713</v>
      </c>
      <c r="C23" s="266" t="s">
        <v>714</v>
      </c>
      <c r="D23" s="267" t="s">
        <v>113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6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2" customFormat="1" ht="30" customHeight="1">
      <c r="A24" s="117">
        <v>16</v>
      </c>
      <c r="B24" s="268" t="s">
        <v>715</v>
      </c>
      <c r="C24" s="269" t="s">
        <v>150</v>
      </c>
      <c r="D24" s="270" t="s">
        <v>113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64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1" t="s">
        <v>1141</v>
      </c>
      <c r="AN24" s="271"/>
      <c r="AO24" s="271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3" t="s">
        <v>59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6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3" t="s">
        <v>156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6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3" t="s">
        <v>724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6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3" t="s">
        <v>727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6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3" t="s">
        <v>78</v>
      </c>
      <c r="E29" s="244"/>
      <c r="F29" s="245" t="s">
        <v>10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6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3" t="s">
        <v>79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6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3" t="s">
        <v>60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6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3" t="s">
        <v>141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6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3" t="s">
        <v>262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6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3" t="s">
        <v>262</v>
      </c>
      <c r="E34" s="244"/>
      <c r="F34" s="245" t="s">
        <v>8</v>
      </c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6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124">
        <f t="shared" si="2"/>
        <v>1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3" t="s">
        <v>739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6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3" t="s">
        <v>65</v>
      </c>
      <c r="E36" s="244"/>
      <c r="F36" s="245"/>
      <c r="G36" s="245"/>
      <c r="H36" s="245"/>
      <c r="I36" s="245"/>
      <c r="J36" s="245" t="s">
        <v>8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6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3" t="s">
        <v>118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6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3" t="s">
        <v>870</v>
      </c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6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3" t="s">
        <v>746</v>
      </c>
      <c r="E39" s="244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6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3" t="s">
        <v>82</v>
      </c>
      <c r="E40" s="244"/>
      <c r="F40" s="245" t="s">
        <v>8</v>
      </c>
      <c r="G40" s="245"/>
      <c r="H40" s="245"/>
      <c r="I40" s="245"/>
      <c r="J40" s="245" t="s">
        <v>8</v>
      </c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6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24">
        <f t="shared" si="2"/>
        <v>2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3" t="s">
        <v>91</v>
      </c>
      <c r="E41" s="244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6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3" t="s">
        <v>144</v>
      </c>
      <c r="E42" s="244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6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04" t="s">
        <v>12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125">
        <f>SUM(AJ9:AJ43)</f>
        <v>8</v>
      </c>
      <c r="AK44" s="125">
        <f>SUM(AK9:AK43)</f>
        <v>0</v>
      </c>
      <c r="AL44" s="125">
        <f>SUM(AL9:AL43)</f>
        <v>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05" t="s">
        <v>13</v>
      </c>
      <c r="B46" s="305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7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277" t="s">
        <v>7</v>
      </c>
      <c r="D47" s="2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02"/>
      <c r="AQ48" s="303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02"/>
      <c r="AQ61" s="303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14" t="s">
        <v>12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285"/>
      <c r="D84" s="28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285"/>
      <c r="D87" s="28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5"/>
      <c r="D88" s="285"/>
      <c r="E88" s="285"/>
      <c r="F88" s="285"/>
      <c r="G88" s="28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5"/>
      <c r="D89" s="285"/>
      <c r="E89" s="28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5"/>
      <c r="D90" s="28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K20" sqref="K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679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1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 t="s"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1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2"/>
      <c r="AN22" s="303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 t="s">
        <v>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04" t="s">
        <v>12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125">
        <f>SUM(AJ9:AJ43)</f>
        <v>4</v>
      </c>
      <c r="AK45" s="125">
        <f>SUM(AK9:AK43)</f>
        <v>0</v>
      </c>
      <c r="AL45" s="125">
        <f>SUM(AL9:AL43)</f>
        <v>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5" t="s">
        <v>13</v>
      </c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7" t="s">
        <v>7</v>
      </c>
      <c r="D48" s="2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2"/>
      <c r="AQ49" s="303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2"/>
      <c r="AQ62" s="303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04" t="s">
        <v>12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285"/>
      <c r="D85" s="28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5"/>
      <c r="D88" s="28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5"/>
      <c r="D89" s="285"/>
      <c r="E89" s="285"/>
      <c r="F89" s="285"/>
      <c r="G89" s="28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5"/>
      <c r="D90" s="285"/>
      <c r="E90" s="28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285"/>
      <c r="D91" s="28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F9" sqref="F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680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3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3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3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3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3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3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3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3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3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3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3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3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3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3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2"/>
      <c r="AN22" s="303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3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3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3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3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3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3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3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3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3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3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3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3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3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3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3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3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 t="s">
        <v>9</v>
      </c>
      <c r="K39" s="168" t="s">
        <v>9</v>
      </c>
      <c r="L39" s="168" t="s">
        <v>9</v>
      </c>
      <c r="M39" s="168" t="s">
        <v>9</v>
      </c>
      <c r="N39" s="168" t="s">
        <v>9</v>
      </c>
      <c r="O39" s="168" t="s">
        <v>9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0</v>
      </c>
      <c r="AK39" s="124">
        <f t="shared" si="0"/>
        <v>6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04" t="s">
        <v>12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125">
        <f>SUM(AJ9:AJ41)</f>
        <v>0</v>
      </c>
      <c r="AK42" s="198">
        <f t="shared" ref="AK42:AL42" si="6">SUM(AK9:AK41)</f>
        <v>6</v>
      </c>
      <c r="AL42" s="198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05" t="s">
        <v>13</v>
      </c>
      <c r="B44" s="305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7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277" t="s">
        <v>7</v>
      </c>
      <c r="D45" s="278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02"/>
      <c r="AQ45" s="303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02"/>
      <c r="AQ58" s="303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04" t="s">
        <v>12</v>
      </c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285"/>
      <c r="D81" s="28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285"/>
      <c r="D85" s="285"/>
      <c r="E85" s="285"/>
      <c r="F85" s="285"/>
      <c r="G85" s="28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285"/>
      <c r="D86" s="285"/>
      <c r="E86" s="28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285"/>
      <c r="D87" s="28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zoomScale="55" zoomScaleNormal="55" workbookViewId="0">
      <selection activeCell="M14" sqref="M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681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1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 t="s">
        <v>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1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 t="s">
        <v>9</v>
      </c>
      <c r="G20" s="8"/>
      <c r="H20" s="8"/>
      <c r="I20" s="8"/>
      <c r="J20" s="8" t="s">
        <v>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2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899</v>
      </c>
      <c r="C22" s="114" t="s">
        <v>900</v>
      </c>
      <c r="D22" s="115" t="s">
        <v>901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2"/>
      <c r="AN22" s="303"/>
      <c r="AO22" s="25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 t="s">
        <v>10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1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 t="s">
        <v>10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 t="s">
        <v>10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 t="s">
        <v>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 t="s">
        <v>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1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4" t="s">
        <v>12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125">
        <f>SUM(AJ9:AJ44)</f>
        <v>4</v>
      </c>
      <c r="AK45" s="125">
        <f>SUM(AK9:AK44)</f>
        <v>2</v>
      </c>
      <c r="AL45" s="125">
        <f>SUM(AL9:AL44)</f>
        <v>6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5" t="s">
        <v>13</v>
      </c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7" t="s">
        <v>7</v>
      </c>
      <c r="D48" s="2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2"/>
      <c r="AQ49" s="303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02"/>
      <c r="AQ62" s="303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04" t="s">
        <v>12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285"/>
      <c r="D90" s="28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285"/>
      <c r="D93" s="28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285"/>
      <c r="D94" s="285"/>
      <c r="E94" s="285"/>
      <c r="F94" s="285"/>
      <c r="G94" s="28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285"/>
      <c r="D95" s="285"/>
      <c r="E95" s="28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285"/>
      <c r="D96" s="28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25" zoomScale="55" zoomScaleNormal="55" workbookViewId="0">
      <selection activeCell="F41" sqref="F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682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937</v>
      </c>
      <c r="C10" s="114" t="s">
        <v>938</v>
      </c>
      <c r="D10" s="115" t="s">
        <v>84</v>
      </c>
      <c r="E10" s="51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942</v>
      </c>
      <c r="C13" s="114" t="s">
        <v>943</v>
      </c>
      <c r="D13" s="115" t="s">
        <v>692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947</v>
      </c>
      <c r="C15" s="114" t="s">
        <v>903</v>
      </c>
      <c r="D15" s="115" t="s">
        <v>948</v>
      </c>
      <c r="E15" s="51"/>
      <c r="F15" s="8" t="s">
        <v>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6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 t="s">
        <v>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243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 t="s">
        <v>8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1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1" customFormat="1" ht="30" customHeight="1">
      <c r="A21" s="124">
        <v>13</v>
      </c>
      <c r="B21" s="113" t="s">
        <v>957</v>
      </c>
      <c r="C21" s="114" t="s">
        <v>958</v>
      </c>
      <c r="D21" s="115" t="s">
        <v>959</v>
      </c>
      <c r="E21" s="110"/>
      <c r="F21" s="110" t="s">
        <v>8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 t="s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302"/>
      <c r="AN22" s="303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974</v>
      </c>
      <c r="C29" s="114" t="s">
        <v>975</v>
      </c>
      <c r="D29" s="115" t="s">
        <v>34</v>
      </c>
      <c r="E29" s="51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1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978</v>
      </c>
      <c r="C31" s="114" t="s">
        <v>134</v>
      </c>
      <c r="D31" s="115" t="s">
        <v>141</v>
      </c>
      <c r="E31" s="51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979</v>
      </c>
      <c r="C33" s="114" t="s">
        <v>980</v>
      </c>
      <c r="D33" s="115" t="s">
        <v>917</v>
      </c>
      <c r="E33" s="51"/>
      <c r="F33" s="8" t="s">
        <v>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1115</v>
      </c>
      <c r="C37" s="114" t="s">
        <v>881</v>
      </c>
      <c r="D37" s="115" t="s">
        <v>112</v>
      </c>
      <c r="E37" s="51"/>
      <c r="F37" s="8" t="s">
        <v>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1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>
        <v>1910120076</v>
      </c>
      <c r="C38" s="114" t="s">
        <v>1129</v>
      </c>
      <c r="D38" s="115" t="s">
        <v>990</v>
      </c>
      <c r="E38" s="51"/>
      <c r="F38" s="8" t="s">
        <v>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994</v>
      </c>
      <c r="C41" s="114" t="s">
        <v>995</v>
      </c>
      <c r="D41" s="115" t="s">
        <v>96</v>
      </c>
      <c r="E41" s="51"/>
      <c r="F41" s="8" t="s">
        <v>8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1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 t="s">
        <v>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1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4" t="s">
        <v>12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125">
        <f>SUM(AJ9:AJ44)</f>
        <v>13</v>
      </c>
      <c r="AK45" s="125">
        <f>SUM(AK9:AK44)</f>
        <v>0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5" t="s">
        <v>13</v>
      </c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7" t="s">
        <v>7</v>
      </c>
      <c r="D48" s="2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2"/>
      <c r="AQ49" s="303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2"/>
      <c r="AQ62" s="303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04" t="s">
        <v>12</v>
      </c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285"/>
      <c r="D87" s="28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5"/>
      <c r="D90" s="28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85"/>
      <c r="D91" s="285"/>
      <c r="E91" s="285"/>
      <c r="F91" s="285"/>
      <c r="G91" s="28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85"/>
      <c r="D92" s="285"/>
      <c r="E92" s="28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85"/>
      <c r="D93" s="28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H9" sqref="H9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76" t="s">
        <v>217</v>
      </c>
      <c r="AG6" s="276"/>
      <c r="AH6" s="276"/>
      <c r="AI6" s="276"/>
      <c r="AJ6" s="276"/>
      <c r="AK6" s="276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 t="s">
        <v>10</v>
      </c>
      <c r="H9" s="180" t="s">
        <v>10</v>
      </c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2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 t="s">
        <v>10</v>
      </c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 t="s">
        <v>10</v>
      </c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1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282" t="s">
        <v>12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75">
        <f>SUM(AJ9:AJ19)</f>
        <v>0</v>
      </c>
      <c r="AK20" s="75">
        <f>SUM(AK9:AK19)</f>
        <v>0</v>
      </c>
      <c r="AL20" s="75">
        <f>SUM(AL9:AL19)</f>
        <v>4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283" t="s">
        <v>13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4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277" t="s">
        <v>7</v>
      </c>
      <c r="D23" s="278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80"/>
      <c r="AQ24" s="281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282" t="s">
        <v>12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285"/>
      <c r="D36" s="285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285"/>
      <c r="D39" s="285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285"/>
      <c r="D40" s="285"/>
      <c r="E40" s="285"/>
      <c r="F40" s="285"/>
      <c r="G40" s="285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285"/>
      <c r="D41" s="285"/>
      <c r="E41" s="285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285"/>
      <c r="D42" s="285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P14" sqref="P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683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8" si="0">COUNTIF(E9:AI9,"P")+2*COUNTIF(F9:AJ9,"2P")</f>
        <v>0</v>
      </c>
      <c r="AL9" s="12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 t="s">
        <v>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3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 t="s">
        <v>8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57" t="s">
        <v>1013</v>
      </c>
      <c r="C18" s="157" t="s">
        <v>887</v>
      </c>
      <c r="D18" s="157" t="s">
        <v>58</v>
      </c>
      <c r="E18" s="176"/>
      <c r="F18" s="168" t="s">
        <v>10</v>
      </c>
      <c r="G18" s="168"/>
      <c r="H18" s="15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2"/>
      <c r="AN22" s="303"/>
      <c r="AO22" s="25"/>
    </row>
    <row r="23" spans="1:41" s="1" customFormat="1" ht="30" customHeight="1">
      <c r="A23" s="12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57" t="s">
        <v>1034</v>
      </c>
      <c r="C31" s="157" t="s">
        <v>1035</v>
      </c>
      <c r="D31" s="157" t="s">
        <v>141</v>
      </c>
      <c r="E31" s="176"/>
      <c r="F31" s="168" t="s">
        <v>10</v>
      </c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1</v>
      </c>
      <c r="AM31" s="25"/>
      <c r="AN31" s="25"/>
      <c r="AO31" s="25"/>
    </row>
    <row r="32" spans="1:41" s="1" customFormat="1" ht="30" customHeight="1">
      <c r="A32" s="12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57" t="s">
        <v>1038</v>
      </c>
      <c r="C34" s="157" t="s">
        <v>1039</v>
      </c>
      <c r="D34" s="157" t="s">
        <v>810</v>
      </c>
      <c r="E34" s="176"/>
      <c r="F34" s="168" t="s">
        <v>10</v>
      </c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221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21"/>
      <c r="AK37" s="221"/>
      <c r="AL37" s="221"/>
      <c r="AM37" s="25"/>
      <c r="AN37" s="25"/>
      <c r="AO37" s="25"/>
    </row>
    <row r="38" spans="1:44" s="1" customFormat="1" ht="30" customHeight="1">
      <c r="A38" s="221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48" customHeight="1">
      <c r="A39" s="304" t="s">
        <v>12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125">
        <f>SUM(AJ9:AJ38)</f>
        <v>2</v>
      </c>
      <c r="AK39" s="125">
        <f>SUM(AK9:AK38)</f>
        <v>0</v>
      </c>
      <c r="AL39" s="125">
        <f>SUM(AL9:AL38)</f>
        <v>3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05" t="s">
        <v>13</v>
      </c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7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24" t="s">
        <v>5</v>
      </c>
      <c r="B42" s="123"/>
      <c r="C42" s="277" t="s">
        <v>7</v>
      </c>
      <c r="D42" s="278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2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02"/>
      <c r="AQ43" s="303"/>
    </row>
    <row r="44" spans="1:44" s="1" customFormat="1" ht="30" customHeight="1">
      <c r="A44" s="124">
        <v>2</v>
      </c>
      <c r="B44" s="157" t="s">
        <v>1000</v>
      </c>
      <c r="C44" s="157" t="s">
        <v>134</v>
      </c>
      <c r="D44" s="157" t="s">
        <v>108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12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12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12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12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12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12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02"/>
      <c r="AQ56" s="303"/>
    </row>
    <row r="57" spans="1:43" s="1" customFormat="1" ht="30" customHeight="1">
      <c r="A57" s="12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12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12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12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12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12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23</v>
      </c>
      <c r="B65" s="157" t="s">
        <v>1034</v>
      </c>
      <c r="C65" s="157" t="s">
        <v>1035</v>
      </c>
      <c r="D65" s="157" t="s">
        <v>141</v>
      </c>
      <c r="E65" s="7"/>
      <c r="F65" s="8" t="s">
        <v>15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1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 t="s">
        <v>15</v>
      </c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1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30</v>
      </c>
      <c r="B72" s="123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31</v>
      </c>
      <c r="B73" s="123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32</v>
      </c>
      <c r="B74" s="123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124">
        <v>33</v>
      </c>
      <c r="B75" s="123"/>
      <c r="C75" s="9"/>
      <c r="D75" s="10"/>
      <c r="E75" s="12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124">
        <v>34</v>
      </c>
      <c r="B76" s="123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304" t="s">
        <v>12</v>
      </c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125">
        <f t="shared" ref="AJ77:AO77" si="9">SUM(AJ43:AJ76)</f>
        <v>0</v>
      </c>
      <c r="AK77" s="125">
        <f t="shared" si="9"/>
        <v>2</v>
      </c>
      <c r="AL77" s="125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5"/>
      <c r="D78" s="28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22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22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5"/>
      <c r="D81" s="28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5"/>
      <c r="D82" s="285"/>
      <c r="E82" s="285"/>
      <c r="F82" s="285"/>
      <c r="G82" s="28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5"/>
      <c r="D83" s="285"/>
      <c r="E83" s="28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K16" sqref="K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684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 t="s">
        <v>9</v>
      </c>
      <c r="G9" s="168"/>
      <c r="H9" s="158"/>
      <c r="I9" s="168"/>
      <c r="J9" s="168"/>
      <c r="K9" s="168"/>
      <c r="L9" s="168"/>
      <c r="M9" s="158"/>
      <c r="N9" s="168"/>
      <c r="O9" s="158"/>
      <c r="P9" s="158"/>
      <c r="Q9" s="168"/>
      <c r="R9" s="168"/>
      <c r="S9" s="16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1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158"/>
      <c r="P10" s="158"/>
      <c r="Q10" s="168"/>
      <c r="R10" s="168"/>
      <c r="S10" s="16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 t="s">
        <v>8</v>
      </c>
      <c r="G11" s="168"/>
      <c r="H11" s="158"/>
      <c r="I11" s="168"/>
      <c r="J11" s="168"/>
      <c r="K11" s="168"/>
      <c r="L11" s="168"/>
      <c r="M11" s="158"/>
      <c r="N11" s="168"/>
      <c r="O11" s="158"/>
      <c r="P11" s="158"/>
      <c r="Q11" s="168"/>
      <c r="R11" s="168"/>
      <c r="S11" s="16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158"/>
      <c r="P12" s="158"/>
      <c r="Q12" s="168"/>
      <c r="R12" s="168"/>
      <c r="S12" s="16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158"/>
      <c r="P13" s="158"/>
      <c r="Q13" s="168"/>
      <c r="R13" s="168"/>
      <c r="S13" s="16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158"/>
      <c r="P14" s="158"/>
      <c r="Q14" s="168"/>
      <c r="R14" s="168"/>
      <c r="S14" s="16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158"/>
      <c r="P15" s="158"/>
      <c r="Q15" s="168"/>
      <c r="R15" s="168"/>
      <c r="S15" s="16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158"/>
      <c r="P16" s="158"/>
      <c r="Q16" s="173"/>
      <c r="R16" s="173"/>
      <c r="S16" s="173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158"/>
      <c r="P17" s="158"/>
      <c r="Q17" s="173"/>
      <c r="R17" s="173"/>
      <c r="S17" s="173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158"/>
      <c r="P18" s="158"/>
      <c r="Q18" s="168"/>
      <c r="R18" s="168"/>
      <c r="S18" s="16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158"/>
      <c r="P19" s="158"/>
      <c r="Q19" s="168"/>
      <c r="R19" s="168"/>
      <c r="S19" s="16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158"/>
      <c r="P20" s="158"/>
      <c r="Q20" s="168"/>
      <c r="R20" s="168"/>
      <c r="S20" s="16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158"/>
      <c r="P21" s="158"/>
      <c r="Q21" s="174"/>
      <c r="R21" s="174"/>
      <c r="S21" s="174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158"/>
      <c r="P22" s="158"/>
      <c r="Q22" s="168"/>
      <c r="R22" s="168"/>
      <c r="S22" s="16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2"/>
      <c r="AN22" s="303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158"/>
      <c r="P23" s="158"/>
      <c r="Q23" s="168"/>
      <c r="R23" s="168"/>
      <c r="S23" s="16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158"/>
      <c r="P24" s="158"/>
      <c r="Q24" s="168"/>
      <c r="R24" s="168"/>
      <c r="S24" s="16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158"/>
      <c r="P25" s="158"/>
      <c r="Q25" s="168"/>
      <c r="R25" s="168"/>
      <c r="S25" s="16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158"/>
      <c r="P26" s="158"/>
      <c r="Q26" s="168"/>
      <c r="R26" s="168"/>
      <c r="S26" s="16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6" t="s">
        <v>1142</v>
      </c>
      <c r="D27" s="236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168"/>
      <c r="P27" s="168"/>
      <c r="Q27" s="168"/>
      <c r="R27" s="168"/>
      <c r="S27" s="16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04" t="s">
        <v>12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125">
        <f>SUM(AJ9:AJ28)</f>
        <v>1</v>
      </c>
      <c r="AK29" s="125">
        <f>SUM(AK9:AK28)</f>
        <v>1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05" t="s">
        <v>13</v>
      </c>
      <c r="B31" s="305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7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277" t="s">
        <v>7</v>
      </c>
      <c r="D32" s="278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02"/>
      <c r="AQ33" s="303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02"/>
      <c r="AQ46" s="303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04" t="s">
        <v>12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285"/>
      <c r="D68" s="28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85"/>
      <c r="D71" s="28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85"/>
      <c r="D72" s="285"/>
      <c r="E72" s="285"/>
      <c r="F72" s="285"/>
      <c r="G72" s="28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85"/>
      <c r="D73" s="285"/>
      <c r="E73" s="28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85"/>
      <c r="D74" s="28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4"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0" t="s">
        <v>1119</v>
      </c>
      <c r="AG6" s="300"/>
      <c r="AH6" s="300"/>
      <c r="AI6" s="300"/>
      <c r="AJ6" s="300"/>
      <c r="AK6" s="300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311" t="s">
        <v>1151</v>
      </c>
      <c r="G9" s="158"/>
      <c r="H9" s="168" t="s">
        <v>8</v>
      </c>
      <c r="I9" s="168"/>
      <c r="J9" s="311" t="s">
        <v>1148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58"/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1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312"/>
      <c r="G10" s="158" t="s">
        <v>10</v>
      </c>
      <c r="H10" s="168"/>
      <c r="I10" s="168"/>
      <c r="J10" s="312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58"/>
      <c r="Y10" s="15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1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312"/>
      <c r="G11" s="158"/>
      <c r="H11" s="168"/>
      <c r="I11" s="168"/>
      <c r="J11" s="312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5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312"/>
      <c r="G12" s="158"/>
      <c r="H12" s="168"/>
      <c r="I12" s="168"/>
      <c r="J12" s="312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5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312"/>
      <c r="G13" s="158"/>
      <c r="H13" s="168"/>
      <c r="I13" s="168"/>
      <c r="J13" s="312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5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312"/>
      <c r="G14" s="158"/>
      <c r="H14" s="168"/>
      <c r="I14" s="168"/>
      <c r="J14" s="312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5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312"/>
      <c r="G15" s="158" t="s">
        <v>10</v>
      </c>
      <c r="H15" s="168"/>
      <c r="I15" s="168"/>
      <c r="J15" s="312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5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1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312"/>
      <c r="G16" s="158"/>
      <c r="H16" s="173"/>
      <c r="I16" s="173"/>
      <c r="J16" s="312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5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312"/>
      <c r="G17" s="158" t="s">
        <v>8</v>
      </c>
      <c r="H17" s="173"/>
      <c r="I17" s="173"/>
      <c r="J17" s="31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5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312"/>
      <c r="G18" s="158"/>
      <c r="H18" s="168"/>
      <c r="I18" s="168"/>
      <c r="J18" s="312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5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312"/>
      <c r="G19" s="158"/>
      <c r="H19" s="168"/>
      <c r="I19" s="168"/>
      <c r="J19" s="312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5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312"/>
      <c r="G20" s="158"/>
      <c r="H20" s="168"/>
      <c r="I20" s="168"/>
      <c r="J20" s="312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4"/>
      <c r="W20" s="174"/>
      <c r="X20" s="15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312"/>
      <c r="G21" s="158"/>
      <c r="H21" s="168"/>
      <c r="I21" s="168"/>
      <c r="J21" s="312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5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02"/>
      <c r="AN21" s="303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312"/>
      <c r="G22" s="158"/>
      <c r="H22" s="168"/>
      <c r="I22" s="168"/>
      <c r="J22" s="312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5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312"/>
      <c r="G23" s="158"/>
      <c r="H23" s="168"/>
      <c r="I23" s="168"/>
      <c r="J23" s="312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5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313"/>
      <c r="G24" s="158"/>
      <c r="H24" s="168" t="s">
        <v>8</v>
      </c>
      <c r="I24" s="168"/>
      <c r="J24" s="313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5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68"/>
      <c r="W25" s="168"/>
      <c r="X25" s="168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04" t="s">
        <v>12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125">
        <f>SUM(AJ9:AJ25)</f>
        <v>3</v>
      </c>
      <c r="AK26" s="125">
        <f>SUM(AK9:AK25)</f>
        <v>0</v>
      </c>
      <c r="AL26" s="125">
        <f>SUM(AL9:AL25)</f>
        <v>2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5" t="s">
        <v>13</v>
      </c>
      <c r="B28" s="305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7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277" t="s">
        <v>7</v>
      </c>
      <c r="D29" s="278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2"/>
      <c r="AQ30" s="303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2"/>
      <c r="AQ43" s="303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04" t="s">
        <v>12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285"/>
      <c r="D65" s="28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285"/>
      <c r="D68" s="28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285"/>
      <c r="D69" s="285"/>
      <c r="E69" s="285"/>
      <c r="F69" s="285"/>
      <c r="G69" s="28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285"/>
      <c r="D70" s="285"/>
      <c r="E70" s="28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285"/>
      <c r="D71" s="28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2">
    <mergeCell ref="AP30:AQ30"/>
    <mergeCell ref="AP43:AQ43"/>
    <mergeCell ref="A64:AI64"/>
    <mergeCell ref="C65:D65"/>
    <mergeCell ref="C68:D68"/>
    <mergeCell ref="AM21:AN21"/>
    <mergeCell ref="A26:AI26"/>
    <mergeCell ref="A28:AI28"/>
    <mergeCell ref="C70:E70"/>
    <mergeCell ref="C71:D71"/>
    <mergeCell ref="C69:G69"/>
    <mergeCell ref="C29:D29"/>
    <mergeCell ref="F9:F24"/>
    <mergeCell ref="J9:J2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90" t="s">
        <v>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86" t="s">
        <v>234</v>
      </c>
      <c r="AG6" s="286"/>
      <c r="AH6" s="286"/>
      <c r="AI6" s="286"/>
      <c r="AJ6" s="286"/>
      <c r="AK6" s="286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287" t="s">
        <v>7</v>
      </c>
      <c r="D8" s="288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91"/>
      <c r="AN22" s="292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293" t="s">
        <v>12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294" t="s">
        <v>13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5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287" t="s">
        <v>7</v>
      </c>
      <c r="D38" s="288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291"/>
      <c r="AQ39" s="292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291"/>
      <c r="AQ52" s="292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293" t="s">
        <v>12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296"/>
      <c r="D66" s="296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296"/>
      <c r="D69" s="2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296"/>
      <c r="D70" s="296"/>
      <c r="E70" s="296"/>
      <c r="F70" s="296"/>
      <c r="G70" s="2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296"/>
      <c r="D71" s="296"/>
      <c r="E71" s="2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296"/>
      <c r="D72" s="296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K14" sqref="K1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76" t="s">
        <v>1124</v>
      </c>
      <c r="AG6" s="276"/>
      <c r="AH6" s="276"/>
      <c r="AI6" s="276"/>
      <c r="AJ6" s="276"/>
      <c r="AK6" s="276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 t="s">
        <v>8</v>
      </c>
      <c r="H12" s="173" t="s">
        <v>8</v>
      </c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2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 t="s">
        <v>8</v>
      </c>
      <c r="H13" s="168" t="s">
        <v>8</v>
      </c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2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 t="s">
        <v>8</v>
      </c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1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 t="s">
        <v>10</v>
      </c>
      <c r="H17" s="180" t="s">
        <v>8</v>
      </c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1</v>
      </c>
      <c r="AK17" s="160">
        <f t="shared" si="0"/>
        <v>0</v>
      </c>
      <c r="AL17" s="160">
        <f t="shared" si="1"/>
        <v>1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 t="s">
        <v>8</v>
      </c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1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282" t="s">
        <v>12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160">
        <f>SUM(AJ9:AJ21)</f>
        <v>7</v>
      </c>
      <c r="AK22" s="160">
        <f>SUM(AK9:AK21)</f>
        <v>0</v>
      </c>
      <c r="AL22" s="160">
        <f>SUM(AL9:AL21)</f>
        <v>1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283" t="s">
        <v>13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4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277" t="s">
        <v>7</v>
      </c>
      <c r="D25" s="278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80"/>
      <c r="AQ26" s="281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282" t="s">
        <v>12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285"/>
      <c r="D40" s="285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5"/>
      <c r="D43" s="285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5"/>
      <c r="D44" s="285"/>
      <c r="E44" s="285"/>
      <c r="F44" s="285"/>
      <c r="G44" s="285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5"/>
      <c r="D45" s="285"/>
      <c r="E45" s="285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5"/>
      <c r="D46" s="285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H13" sqref="H13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76" t="s">
        <v>1125</v>
      </c>
      <c r="AG6" s="276"/>
      <c r="AH6" s="276"/>
      <c r="AI6" s="276"/>
      <c r="AJ6" s="276"/>
      <c r="AK6" s="276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 t="s">
        <v>8</v>
      </c>
      <c r="G9" s="168" t="s">
        <v>1149</v>
      </c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1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 t="s">
        <v>10</v>
      </c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1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 t="s">
        <v>8</v>
      </c>
      <c r="G13" s="168"/>
      <c r="H13" s="158" t="s">
        <v>10</v>
      </c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1</v>
      </c>
      <c r="AK13" s="65">
        <f t="shared" si="1"/>
        <v>0</v>
      </c>
      <c r="AL13" s="65">
        <f t="shared" si="2"/>
        <v>1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297" t="s">
        <v>1147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 t="s">
        <v>10</v>
      </c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1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282" t="s">
        <v>12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65">
        <f>SUM(AJ9:AJ17)</f>
        <v>2</v>
      </c>
      <c r="AK18" s="65">
        <f>SUM(AK9:AK17)</f>
        <v>0</v>
      </c>
      <c r="AL18" s="65">
        <f>SUM(AL9:AL17)</f>
        <v>3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283" t="s">
        <v>13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4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277" t="s">
        <v>7</v>
      </c>
      <c r="D21" s="278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80"/>
      <c r="AQ22" s="281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282" t="s">
        <v>12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285"/>
      <c r="D32" s="285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285"/>
      <c r="D35" s="285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285"/>
      <c r="D36" s="285"/>
      <c r="E36" s="285"/>
      <c r="F36" s="285"/>
      <c r="G36" s="285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285"/>
      <c r="D37" s="285"/>
      <c r="E37" s="285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285"/>
      <c r="D38" s="28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E14:AI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topLeftCell="A22" zoomScale="55" zoomScaleNormal="55" workbookViewId="0">
      <selection activeCell="G33" sqref="G33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6" t="s">
        <v>314</v>
      </c>
      <c r="AG6" s="276"/>
      <c r="AH6" s="276"/>
      <c r="AI6" s="276"/>
      <c r="AJ6" s="276"/>
      <c r="AK6" s="276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8"/>
      <c r="C9" s="242" t="s">
        <v>1145</v>
      </c>
      <c r="D9" s="241" t="s">
        <v>53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9"/>
      <c r="R9" s="249"/>
      <c r="S9" s="249"/>
      <c r="T9" s="249"/>
      <c r="U9" s="249"/>
      <c r="V9" s="249"/>
      <c r="W9" s="249"/>
      <c r="X9" s="249"/>
      <c r="Y9" s="245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0"/>
      <c r="AK9" s="240"/>
      <c r="AL9" s="240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1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6"/>
      <c r="AD10" s="245"/>
      <c r="AE10" s="245"/>
      <c r="AF10" s="245"/>
      <c r="AG10" s="245"/>
      <c r="AH10" s="245"/>
      <c r="AI10" s="245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1"/>
      <c r="F11" s="245"/>
      <c r="G11" s="245" t="s">
        <v>8</v>
      </c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245"/>
      <c r="AE11" s="245"/>
      <c r="AF11" s="245"/>
      <c r="AG11" s="245"/>
      <c r="AH11" s="245"/>
      <c r="AI11" s="245"/>
      <c r="AJ11" s="3">
        <f t="shared" ref="AJ11:AJ42" si="2">COUNTIF(E11:AI11,"K")+2*COUNTIF(E11:AI11,"2K")+COUNTIF(E11:AI11,"TK")+COUNTIF(E11:AI11,"KT")</f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9">
        <v>4</v>
      </c>
      <c r="B12" s="165" t="s">
        <v>397</v>
      </c>
      <c r="C12" s="166" t="s">
        <v>37</v>
      </c>
      <c r="D12" s="167" t="s">
        <v>54</v>
      </c>
      <c r="E12" s="251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245"/>
      <c r="R12" s="245"/>
      <c r="S12" s="245"/>
      <c r="T12" s="245"/>
      <c r="U12" s="245"/>
      <c r="V12" s="246"/>
      <c r="W12" s="245"/>
      <c r="X12" s="245"/>
      <c r="Y12" s="245"/>
      <c r="Z12" s="245"/>
      <c r="AA12" s="245"/>
      <c r="AB12" s="245"/>
      <c r="AC12" s="246"/>
      <c r="AD12" s="245"/>
      <c r="AE12" s="245"/>
      <c r="AF12" s="245"/>
      <c r="AG12" s="245"/>
      <c r="AH12" s="245"/>
      <c r="AI12" s="245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5"/>
      <c r="R13" s="245"/>
      <c r="S13" s="245"/>
      <c r="T13" s="245"/>
      <c r="U13" s="245"/>
      <c r="V13" s="246"/>
      <c r="W13" s="245"/>
      <c r="X13" s="245"/>
      <c r="Y13" s="245"/>
      <c r="Z13" s="245"/>
      <c r="AA13" s="245"/>
      <c r="AB13" s="245"/>
      <c r="AC13" s="246"/>
      <c r="AD13" s="245"/>
      <c r="AE13" s="245"/>
      <c r="AF13" s="245"/>
      <c r="AG13" s="245"/>
      <c r="AH13" s="245"/>
      <c r="AI13" s="245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9">
        <v>6</v>
      </c>
      <c r="B14" s="165" t="s">
        <v>398</v>
      </c>
      <c r="C14" s="166" t="s">
        <v>399</v>
      </c>
      <c r="D14" s="167" t="s">
        <v>312</v>
      </c>
      <c r="E14" s="252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245"/>
      <c r="AE14" s="245"/>
      <c r="AF14" s="245"/>
      <c r="AG14" s="245"/>
      <c r="AH14" s="245"/>
      <c r="AI14" s="245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1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5"/>
      <c r="R15" s="245"/>
      <c r="S15" s="245"/>
      <c r="T15" s="245"/>
      <c r="U15" s="245"/>
      <c r="V15" s="246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9">
        <v>8</v>
      </c>
      <c r="B16" s="165" t="s">
        <v>1120</v>
      </c>
      <c r="C16" s="166" t="s">
        <v>1121</v>
      </c>
      <c r="D16" s="167" t="s">
        <v>948</v>
      </c>
      <c r="E16" s="25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6"/>
      <c r="Q16" s="245"/>
      <c r="R16" s="245"/>
      <c r="S16" s="245"/>
      <c r="T16" s="245"/>
      <c r="U16" s="245"/>
      <c r="V16" s="246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1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6"/>
      <c r="Q17" s="248"/>
      <c r="R17" s="248"/>
      <c r="S17" s="248"/>
      <c r="T17" s="248"/>
      <c r="U17" s="248"/>
      <c r="V17" s="246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9">
        <v>10</v>
      </c>
      <c r="B18" s="165" t="s">
        <v>319</v>
      </c>
      <c r="C18" s="166" t="s">
        <v>320</v>
      </c>
      <c r="D18" s="167" t="s">
        <v>26</v>
      </c>
      <c r="E18" s="251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6"/>
      <c r="Q18" s="248"/>
      <c r="R18" s="248"/>
      <c r="S18" s="248"/>
      <c r="T18" s="248"/>
      <c r="U18" s="248"/>
      <c r="V18" s="246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1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5"/>
      <c r="R19" s="245"/>
      <c r="S19" s="245"/>
      <c r="T19" s="245"/>
      <c r="U19" s="245"/>
      <c r="V19" s="246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9">
        <v>12</v>
      </c>
      <c r="B20" s="165" t="s">
        <v>323</v>
      </c>
      <c r="C20" s="166" t="s">
        <v>28</v>
      </c>
      <c r="D20" s="167" t="s">
        <v>171</v>
      </c>
      <c r="E20" s="251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5"/>
      <c r="R20" s="245"/>
      <c r="S20" s="245"/>
      <c r="T20" s="245"/>
      <c r="U20" s="245"/>
      <c r="V20" s="246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245"/>
      <c r="R21" s="245"/>
      <c r="S21" s="245"/>
      <c r="T21" s="245"/>
      <c r="U21" s="245"/>
      <c r="V21" s="246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9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6"/>
      <c r="Q22" s="170"/>
      <c r="R22" s="170"/>
      <c r="S22" s="170"/>
      <c r="T22" s="170"/>
      <c r="U22" s="170"/>
      <c r="V22" s="246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6">
        <f>COUNTIF(E22:AI22,"K")+2*COUNTIF(E22:AI22,"2K")+COUNTIF(E22:AI22,"TK")+COUNTIF(E22:AI22,"KT")</f>
        <v>0</v>
      </c>
      <c r="AK22" s="257">
        <f t="shared" si="0"/>
        <v>0</v>
      </c>
      <c r="AL22" s="257">
        <f t="shared" si="1"/>
        <v>0</v>
      </c>
      <c r="AM22" s="254"/>
      <c r="AN22" s="254"/>
      <c r="AO22" s="254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2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45"/>
      <c r="R23" s="245"/>
      <c r="S23" s="245"/>
      <c r="T23" s="245"/>
      <c r="U23" s="245"/>
      <c r="V23" s="246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3">
        <f t="shared" si="2"/>
        <v>0</v>
      </c>
      <c r="AK23" s="3">
        <f t="shared" si="0"/>
        <v>0</v>
      </c>
      <c r="AL23" s="3">
        <f t="shared" si="1"/>
        <v>0</v>
      </c>
      <c r="AM23" s="280"/>
      <c r="AN23" s="281"/>
      <c r="AO23" s="63"/>
    </row>
    <row r="24" spans="1:131" s="60" customFormat="1" ht="30" customHeight="1">
      <c r="A24" s="239">
        <v>16</v>
      </c>
      <c r="B24" s="165" t="s">
        <v>407</v>
      </c>
      <c r="C24" s="166" t="s">
        <v>408</v>
      </c>
      <c r="D24" s="167" t="s">
        <v>113</v>
      </c>
      <c r="E24" s="251"/>
      <c r="F24" s="245"/>
      <c r="G24" s="245"/>
      <c r="H24" s="245"/>
      <c r="I24" s="245"/>
      <c r="J24" s="245"/>
      <c r="K24" s="245"/>
      <c r="L24" s="245"/>
      <c r="M24" s="245"/>
      <c r="N24" s="245"/>
      <c r="O24" s="253"/>
      <c r="P24" s="246"/>
      <c r="Q24" s="245"/>
      <c r="R24" s="245"/>
      <c r="S24" s="245"/>
      <c r="T24" s="245"/>
      <c r="U24" s="245"/>
      <c r="V24" s="246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2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6"/>
      <c r="Q25" s="245"/>
      <c r="R25" s="245"/>
      <c r="S25" s="245"/>
      <c r="T25" s="245"/>
      <c r="U25" s="245"/>
      <c r="V25" s="246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9">
        <v>18</v>
      </c>
      <c r="B26" s="165" t="s">
        <v>328</v>
      </c>
      <c r="C26" s="166" t="s">
        <v>28</v>
      </c>
      <c r="D26" s="167" t="s">
        <v>79</v>
      </c>
      <c r="E26" s="252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6"/>
      <c r="Q26" s="245"/>
      <c r="R26" s="245"/>
      <c r="S26" s="245"/>
      <c r="T26" s="245"/>
      <c r="U26" s="245"/>
      <c r="V26" s="246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2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  <c r="Q27" s="245"/>
      <c r="R27" s="245"/>
      <c r="S27" s="245"/>
      <c r="T27" s="245"/>
      <c r="U27" s="245"/>
      <c r="V27" s="246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9">
        <v>20</v>
      </c>
      <c r="B28" s="165" t="s">
        <v>329</v>
      </c>
      <c r="C28" s="166" t="s">
        <v>330</v>
      </c>
      <c r="D28" s="167" t="s">
        <v>104</v>
      </c>
      <c r="E28" s="252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6"/>
      <c r="W28" s="245"/>
      <c r="X28" s="245"/>
      <c r="Y28" s="245"/>
      <c r="Z28" s="245"/>
      <c r="AA28" s="245"/>
      <c r="AB28" s="245"/>
      <c r="AC28" s="246"/>
      <c r="AD28" s="245"/>
      <c r="AE28" s="245"/>
      <c r="AF28" s="245"/>
      <c r="AG28" s="245"/>
      <c r="AH28" s="245"/>
      <c r="AI28" s="245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2"/>
      <c r="F29" s="245"/>
      <c r="G29" s="245" t="s">
        <v>8</v>
      </c>
      <c r="H29" s="245"/>
      <c r="I29" s="245"/>
      <c r="J29" s="245"/>
      <c r="K29" s="245"/>
      <c r="L29" s="245"/>
      <c r="M29" s="245"/>
      <c r="N29" s="245"/>
      <c r="O29" s="245"/>
      <c r="P29" s="246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  <c r="AD29" s="245"/>
      <c r="AE29" s="245"/>
      <c r="AF29" s="245"/>
      <c r="AG29" s="245"/>
      <c r="AH29" s="245"/>
      <c r="AI29" s="245"/>
      <c r="AJ29" s="3">
        <f t="shared" si="2"/>
        <v>1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9">
        <v>22</v>
      </c>
      <c r="B30" s="165" t="s">
        <v>331</v>
      </c>
      <c r="C30" s="166" t="s">
        <v>332</v>
      </c>
      <c r="D30" s="167" t="s">
        <v>333</v>
      </c>
      <c r="E30" s="252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6"/>
      <c r="W30" s="245"/>
      <c r="X30" s="245"/>
      <c r="Y30" s="245"/>
      <c r="Z30" s="245"/>
      <c r="AA30" s="245"/>
      <c r="AB30" s="245"/>
      <c r="AC30" s="246"/>
      <c r="AD30" s="245"/>
      <c r="AE30" s="245"/>
      <c r="AF30" s="245"/>
      <c r="AG30" s="245"/>
      <c r="AH30" s="245"/>
      <c r="AI30" s="245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5"/>
      <c r="R31" s="245"/>
      <c r="S31" s="245"/>
      <c r="T31" s="245"/>
      <c r="U31" s="245"/>
      <c r="V31" s="246"/>
      <c r="W31" s="245"/>
      <c r="X31" s="245"/>
      <c r="Y31" s="245"/>
      <c r="Z31" s="245"/>
      <c r="AA31" s="245"/>
      <c r="AB31" s="245"/>
      <c r="AC31" s="246"/>
      <c r="AD31" s="245"/>
      <c r="AE31" s="245"/>
      <c r="AF31" s="245"/>
      <c r="AG31" s="245"/>
      <c r="AH31" s="245"/>
      <c r="AI31" s="245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9">
        <v>24</v>
      </c>
      <c r="B32" s="165" t="s">
        <v>335</v>
      </c>
      <c r="C32" s="166" t="s">
        <v>336</v>
      </c>
      <c r="D32" s="167" t="s">
        <v>11</v>
      </c>
      <c r="E32" s="25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6"/>
      <c r="W32" s="245"/>
      <c r="X32" s="245"/>
      <c r="Y32" s="245"/>
      <c r="Z32" s="245"/>
      <c r="AA32" s="245"/>
      <c r="AB32" s="245"/>
      <c r="AC32" s="246"/>
      <c r="AD32" s="245"/>
      <c r="AE32" s="245"/>
      <c r="AF32" s="245"/>
      <c r="AG32" s="245"/>
      <c r="AH32" s="245"/>
      <c r="AI32" s="245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2"/>
      <c r="F33" s="245"/>
      <c r="G33" s="245" t="s">
        <v>8</v>
      </c>
      <c r="H33" s="245"/>
      <c r="I33" s="245"/>
      <c r="J33" s="245"/>
      <c r="K33" s="245"/>
      <c r="L33" s="245"/>
      <c r="M33" s="245"/>
      <c r="N33" s="245"/>
      <c r="O33" s="245"/>
      <c r="P33" s="246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3">
        <f t="shared" si="2"/>
        <v>1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9">
        <v>26</v>
      </c>
      <c r="B34" s="165" t="s">
        <v>418</v>
      </c>
      <c r="C34" s="166" t="s">
        <v>646</v>
      </c>
      <c r="D34" s="167" t="s">
        <v>112</v>
      </c>
      <c r="E34" s="252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245"/>
      <c r="R34" s="245"/>
      <c r="S34" s="245"/>
      <c r="T34" s="245"/>
      <c r="U34" s="245"/>
      <c r="V34" s="246"/>
      <c r="W34" s="245"/>
      <c r="X34" s="245"/>
      <c r="Y34" s="245"/>
      <c r="Z34" s="245"/>
      <c r="AA34" s="245"/>
      <c r="AB34" s="245"/>
      <c r="AC34" s="246"/>
      <c r="AD34" s="245"/>
      <c r="AE34" s="245"/>
      <c r="AF34" s="245"/>
      <c r="AG34" s="245"/>
      <c r="AH34" s="245"/>
      <c r="AI34" s="245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2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/>
      <c r="Q35" s="245"/>
      <c r="R35" s="245"/>
      <c r="S35" s="245"/>
      <c r="T35" s="245"/>
      <c r="U35" s="245"/>
      <c r="V35" s="246"/>
      <c r="W35" s="245"/>
      <c r="X35" s="245"/>
      <c r="Y35" s="245"/>
      <c r="Z35" s="245"/>
      <c r="AA35" s="245"/>
      <c r="AB35" s="245"/>
      <c r="AC35" s="246"/>
      <c r="AD35" s="245"/>
      <c r="AE35" s="245"/>
      <c r="AF35" s="245"/>
      <c r="AG35" s="245"/>
      <c r="AH35" s="245"/>
      <c r="AI35" s="245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9">
        <v>28</v>
      </c>
      <c r="B36" s="165" t="s">
        <v>419</v>
      </c>
      <c r="C36" s="166" t="s">
        <v>420</v>
      </c>
      <c r="D36" s="167" t="s">
        <v>90</v>
      </c>
      <c r="E36" s="252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5"/>
      <c r="R36" s="245"/>
      <c r="S36" s="245"/>
      <c r="T36" s="245"/>
      <c r="U36" s="245"/>
      <c r="V36" s="246"/>
      <c r="W36" s="245"/>
      <c r="X36" s="245"/>
      <c r="Y36" s="245"/>
      <c r="Z36" s="245"/>
      <c r="AA36" s="245"/>
      <c r="AB36" s="245"/>
      <c r="AC36" s="246"/>
      <c r="AD36" s="245"/>
      <c r="AE36" s="245"/>
      <c r="AF36" s="245"/>
      <c r="AG36" s="245"/>
      <c r="AH36" s="245"/>
      <c r="AI36" s="245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2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5"/>
      <c r="R37" s="245"/>
      <c r="S37" s="245"/>
      <c r="T37" s="245"/>
      <c r="U37" s="245"/>
      <c r="V37" s="246"/>
      <c r="W37" s="245"/>
      <c r="X37" s="245"/>
      <c r="Y37" s="245"/>
      <c r="Z37" s="245"/>
      <c r="AA37" s="245"/>
      <c r="AB37" s="245"/>
      <c r="AC37" s="246"/>
      <c r="AD37" s="245"/>
      <c r="AE37" s="245"/>
      <c r="AF37" s="245"/>
      <c r="AG37" s="245"/>
      <c r="AH37" s="245"/>
      <c r="AI37" s="245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9">
        <v>30</v>
      </c>
      <c r="B38" s="165" t="s">
        <v>342</v>
      </c>
      <c r="C38" s="166" t="s">
        <v>343</v>
      </c>
      <c r="D38" s="167" t="s">
        <v>36</v>
      </c>
      <c r="E38" s="252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6"/>
      <c r="W38" s="245"/>
      <c r="X38" s="245"/>
      <c r="Y38" s="245"/>
      <c r="Z38" s="245"/>
      <c r="AA38" s="245"/>
      <c r="AB38" s="245"/>
      <c r="AC38" s="246"/>
      <c r="AD38" s="245"/>
      <c r="AE38" s="245"/>
      <c r="AF38" s="245"/>
      <c r="AG38" s="245"/>
      <c r="AH38" s="245"/>
      <c r="AI38" s="245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2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  <c r="Q39" s="245"/>
      <c r="R39" s="245"/>
      <c r="S39" s="245"/>
      <c r="T39" s="245"/>
      <c r="U39" s="245"/>
      <c r="V39" s="246"/>
      <c r="W39" s="245"/>
      <c r="X39" s="245"/>
      <c r="Y39" s="245"/>
      <c r="Z39" s="245"/>
      <c r="AA39" s="245"/>
      <c r="AB39" s="245"/>
      <c r="AC39" s="246"/>
      <c r="AD39" s="245"/>
      <c r="AE39" s="245"/>
      <c r="AF39" s="245"/>
      <c r="AG39" s="245"/>
      <c r="AH39" s="245"/>
      <c r="AI39" s="245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9">
        <v>32</v>
      </c>
      <c r="B40" s="165" t="s">
        <v>562</v>
      </c>
      <c r="C40" s="166" t="s">
        <v>563</v>
      </c>
      <c r="D40" s="167" t="s">
        <v>91</v>
      </c>
      <c r="E40" s="252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6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  <c r="AD40" s="245"/>
      <c r="AE40" s="245"/>
      <c r="AF40" s="245"/>
      <c r="AG40" s="245"/>
      <c r="AH40" s="245"/>
      <c r="AI40" s="245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2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6"/>
      <c r="Q41" s="245"/>
      <c r="R41" s="245"/>
      <c r="S41" s="245"/>
      <c r="T41" s="245"/>
      <c r="U41" s="245"/>
      <c r="V41" s="246"/>
      <c r="W41" s="245"/>
      <c r="X41" s="245"/>
      <c r="Y41" s="245"/>
      <c r="Z41" s="245"/>
      <c r="AA41" s="245"/>
      <c r="AB41" s="245"/>
      <c r="AC41" s="246"/>
      <c r="AD41" s="245"/>
      <c r="AE41" s="245"/>
      <c r="AF41" s="245"/>
      <c r="AG41" s="245"/>
      <c r="AH41" s="245"/>
      <c r="AI41" s="245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9">
        <v>34</v>
      </c>
      <c r="B42" s="165" t="s">
        <v>347</v>
      </c>
      <c r="C42" s="166" t="s">
        <v>348</v>
      </c>
      <c r="D42" s="167" t="s">
        <v>144</v>
      </c>
      <c r="E42" s="252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6"/>
      <c r="Q42" s="245"/>
      <c r="R42" s="245"/>
      <c r="S42" s="245"/>
      <c r="T42" s="245"/>
      <c r="U42" s="245"/>
      <c r="V42" s="246"/>
      <c r="W42" s="245"/>
      <c r="X42" s="245"/>
      <c r="Y42" s="245"/>
      <c r="Z42" s="245"/>
      <c r="AA42" s="245"/>
      <c r="AB42" s="245"/>
      <c r="AC42" s="246"/>
      <c r="AD42" s="245"/>
      <c r="AE42" s="245"/>
      <c r="AF42" s="245"/>
      <c r="AG42" s="245"/>
      <c r="AH42" s="245"/>
      <c r="AI42" s="245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2" t="s">
        <v>12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3">
        <f>SUM(AJ10:AJ42)</f>
        <v>3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3" t="s">
        <v>13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4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77" t="s">
        <v>7</v>
      </c>
      <c r="D46" s="2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80"/>
      <c r="AQ47" s="281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80"/>
      <c r="AQ60" s="281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2" t="s">
        <v>12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5"/>
      <c r="D82" s="285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5"/>
      <c r="D85" s="285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5"/>
      <c r="D86" s="285"/>
      <c r="E86" s="285"/>
      <c r="F86" s="285"/>
      <c r="G86" s="285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5"/>
      <c r="D87" s="285"/>
      <c r="E87" s="285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5"/>
      <c r="D88" s="285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2" zoomScale="55" zoomScaleNormal="55" workbookViewId="0">
      <selection activeCell="T14" sqref="T1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6" t="s">
        <v>349</v>
      </c>
      <c r="AG6" s="276"/>
      <c r="AH6" s="276"/>
      <c r="AI6" s="276"/>
      <c r="AJ6" s="276"/>
      <c r="AK6" s="276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 t="s">
        <v>8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 t="s">
        <v>8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1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 t="s">
        <v>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1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 t="s">
        <v>8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1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 t="s">
        <v>8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1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 t="s">
        <v>8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1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7"/>
      <c r="S21" s="170"/>
      <c r="T21" s="170"/>
      <c r="U21" s="170"/>
      <c r="V21" s="158"/>
      <c r="W21" s="158"/>
      <c r="X21" s="237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80"/>
      <c r="AN22" s="281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 t="s">
        <v>8</v>
      </c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1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 t="s">
        <v>8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1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 t="s">
        <v>8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1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 t="s">
        <v>8</v>
      </c>
      <c r="G34" s="168" t="s">
        <v>8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2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 t="s">
        <v>8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1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2" t="s">
        <v>12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3">
        <f>SUM(AJ9:AJ42)</f>
        <v>12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3" t="s">
        <v>13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4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77" t="s">
        <v>7</v>
      </c>
      <c r="D46" s="2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80"/>
      <c r="AQ47" s="281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80"/>
      <c r="AQ60" s="281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2" t="s">
        <v>12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5"/>
      <c r="D82" s="285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5"/>
      <c r="D85" s="285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5"/>
      <c r="D86" s="285"/>
      <c r="E86" s="285"/>
      <c r="F86" s="285"/>
      <c r="G86" s="285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5"/>
      <c r="D87" s="285"/>
      <c r="E87" s="285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5"/>
      <c r="D88" s="285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9" zoomScale="55" zoomScaleNormal="55" workbookViewId="0">
      <selection activeCell="O14" sqref="O14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</v>
      </c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pans="1:41" ht="22.5" customHeight="1">
      <c r="A2" s="290" t="s">
        <v>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 t="s">
        <v>3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1" t="s">
        <v>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00" t="s">
        <v>426</v>
      </c>
      <c r="AG6" s="300"/>
      <c r="AH6" s="300"/>
      <c r="AI6" s="300"/>
      <c r="AJ6" s="300"/>
      <c r="AK6" s="300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8"/>
      <c r="F13" s="259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 t="s">
        <v>8</v>
      </c>
      <c r="G17" s="216"/>
      <c r="H17" s="216" t="s">
        <v>1150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3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8"/>
      <c r="F22" s="259" t="s">
        <v>8</v>
      </c>
      <c r="G22" s="259"/>
      <c r="H22" s="259" t="s">
        <v>1150</v>
      </c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3</v>
      </c>
      <c r="AK22" s="3">
        <f t="shared" si="0"/>
        <v>0</v>
      </c>
      <c r="AL22" s="3">
        <f t="shared" si="1"/>
        <v>0</v>
      </c>
      <c r="AM22" s="302"/>
      <c r="AN22" s="303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8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8"/>
      <c r="F24" s="259"/>
      <c r="G24" s="259"/>
      <c r="H24" s="259" t="s">
        <v>1150</v>
      </c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2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8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8"/>
      <c r="F30" s="259"/>
      <c r="G30" s="259"/>
      <c r="H30" s="259" t="s">
        <v>8</v>
      </c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8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04" t="s">
        <v>12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49">
        <f>SUM(AJ9:AJ37)</f>
        <v>10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05" t="s">
        <v>13</v>
      </c>
      <c r="B40" s="305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7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277" t="s">
        <v>7</v>
      </c>
      <c r="D41" s="27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02"/>
      <c r="AQ42" s="303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02"/>
      <c r="AQ55" s="303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04" t="s">
        <v>12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285"/>
      <c r="D72" s="28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85"/>
      <c r="D75" s="28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85"/>
      <c r="D76" s="285"/>
      <c r="E76" s="285"/>
      <c r="F76" s="285"/>
      <c r="G76" s="28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285"/>
      <c r="D77" s="285"/>
      <c r="E77" s="28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285"/>
      <c r="D78" s="28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3" zoomScale="55" zoomScaleNormal="55" workbookViewId="0">
      <selection activeCell="O28" sqref="O28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5" t="s">
        <v>1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</row>
    <row r="2" spans="1:41" ht="22.5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 t="s">
        <v>3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1">
      <c r="A5" s="275" t="s">
        <v>1146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6" t="s">
        <v>480</v>
      </c>
      <c r="AG6" s="276"/>
      <c r="AH6" s="276"/>
      <c r="AI6" s="276"/>
      <c r="AJ6" s="276"/>
      <c r="AK6" s="276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7" t="s">
        <v>7</v>
      </c>
      <c r="D8" s="2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8"/>
      <c r="F9" s="246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8"/>
      <c r="F10" s="246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8"/>
      <c r="F11" s="246" t="s">
        <v>8</v>
      </c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8"/>
      <c r="F12" s="246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8"/>
      <c r="F13" s="246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8"/>
      <c r="F14" s="246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8"/>
      <c r="F15" s="246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8"/>
      <c r="F18" s="246" t="s">
        <v>8</v>
      </c>
      <c r="G18" s="259" t="s">
        <v>8</v>
      </c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2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8"/>
      <c r="F19" s="246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8"/>
      <c r="F20" s="24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60"/>
      <c r="F21" s="246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8"/>
      <c r="F22" s="246" t="s">
        <v>8</v>
      </c>
      <c r="G22" s="259" t="s">
        <v>8</v>
      </c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2</v>
      </c>
      <c r="AK22" s="3">
        <f t="shared" si="0"/>
        <v>0</v>
      </c>
      <c r="AL22" s="3">
        <f t="shared" si="1"/>
        <v>0</v>
      </c>
      <c r="AM22" s="280"/>
      <c r="AN22" s="281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8"/>
      <c r="F23" s="246" t="s">
        <v>8</v>
      </c>
      <c r="G23" s="259" t="s">
        <v>1150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3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8"/>
      <c r="F24" s="246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8"/>
      <c r="F25" s="246" t="s">
        <v>8</v>
      </c>
      <c r="G25" s="259" t="s">
        <v>8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2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8"/>
      <c r="F26" s="246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8"/>
      <c r="F27" s="246"/>
      <c r="G27" s="259" t="s">
        <v>9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1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8"/>
      <c r="F28" s="246" t="s">
        <v>8</v>
      </c>
      <c r="G28" s="259" t="s">
        <v>1150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3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8"/>
      <c r="F29" s="246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8"/>
      <c r="F30" s="246" t="s">
        <v>8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8"/>
      <c r="F31" s="246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8"/>
      <c r="F32" s="246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8"/>
      <c r="F33" s="24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8"/>
      <c r="F34" s="246" t="s">
        <v>8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1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8"/>
      <c r="F35" s="246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8"/>
      <c r="F36" s="246"/>
      <c r="G36" s="259" t="s">
        <v>1150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2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8"/>
      <c r="F37" s="246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8"/>
      <c r="F38" s="246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46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8"/>
      <c r="F39" s="246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46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8"/>
      <c r="F40" s="246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46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8"/>
      <c r="F41" s="259" t="s">
        <v>8</v>
      </c>
      <c r="G41" s="259" t="s">
        <v>8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46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3">
        <f t="shared" si="2"/>
        <v>2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8"/>
      <c r="F42" s="259" t="s">
        <v>8</v>
      </c>
      <c r="G42" s="259" t="s">
        <v>8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46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3">
        <f t="shared" si="2"/>
        <v>2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8"/>
      <c r="F43" s="259" t="s">
        <v>8</v>
      </c>
      <c r="G43" s="259" t="s">
        <v>8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46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3">
        <f t="shared" si="2"/>
        <v>2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282" t="s">
        <v>12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3">
        <f>SUM(AJ9:AJ43)</f>
        <v>24</v>
      </c>
      <c r="AK44" s="3">
        <f>SUM(AK9:AK43)</f>
        <v>1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283" t="s">
        <v>13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4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277" t="s">
        <v>7</v>
      </c>
      <c r="D47" s="2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80"/>
      <c r="AQ48" s="281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80"/>
      <c r="AQ61" s="281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282" t="s">
        <v>12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285"/>
      <c r="D84" s="285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5"/>
      <c r="D87" s="285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5"/>
      <c r="D88" s="285"/>
      <c r="E88" s="285"/>
      <c r="F88" s="285"/>
      <c r="G88" s="285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285"/>
      <c r="D89" s="285"/>
      <c r="E89" s="285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285"/>
      <c r="D90" s="285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TQW18.1!Print_Titles</vt:lpstr>
      <vt:lpstr>TQW18.2!Print_Titles</vt:lpstr>
      <vt:lpstr>TQW19.1!Print_Titles</vt:lpstr>
      <vt:lpstr>TQW19.2!Print_Titles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2020-01-06T07:21:34Z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